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4420" yWindow="0" windowWidth="33120" windowHeight="19060" activeTab="1"/>
  </bookViews>
  <sheets>
    <sheet name=" Inputs" sheetId="6" r:id="rId1"/>
    <sheet name="Budget" sheetId="1" r:id="rId2"/>
    <sheet name="Salary Pred" sheetId="2" r:id="rId3"/>
    <sheet name="PieChart" sheetId="7" r:id="rId4"/>
    <sheet name="Sheet1" sheetId="8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6" i="1"/>
  <c r="A56" i="1"/>
  <c r="F56" i="6"/>
  <c r="B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F57" i="6"/>
  <c r="B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F58" i="6"/>
  <c r="B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F59" i="6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F60" i="6"/>
  <c r="B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F61" i="6"/>
  <c r="B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B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C50" i="1"/>
  <c r="C51" i="1"/>
  <c r="C52" i="1"/>
  <c r="C53" i="1"/>
  <c r="C54" i="1"/>
  <c r="C55" i="1"/>
  <c r="C57" i="1"/>
  <c r="C58" i="1"/>
  <c r="F24" i="6"/>
  <c r="B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F25" i="6"/>
  <c r="B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F26" i="6"/>
  <c r="B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F27" i="6"/>
  <c r="B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F28" i="6"/>
  <c r="B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F29" i="6"/>
  <c r="B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F30" i="6"/>
  <c r="B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F31" i="6"/>
  <c r="B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F32" i="6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F33" i="6"/>
  <c r="B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F38" i="6"/>
  <c r="B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F39" i="6"/>
  <c r="B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F40" i="6"/>
  <c r="B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F41" i="6"/>
  <c r="B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F42" i="6"/>
  <c r="B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F43" i="6"/>
  <c r="B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F44" i="6"/>
  <c r="B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F45" i="6"/>
  <c r="B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F46" i="6"/>
  <c r="B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F47" i="6"/>
  <c r="B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F48" i="6"/>
  <c r="B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F49" i="6"/>
  <c r="B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F50" i="6"/>
  <c r="B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F51" i="6"/>
  <c r="B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B47" i="1"/>
  <c r="A32" i="1"/>
  <c r="A31" i="1"/>
  <c r="A30" i="1"/>
  <c r="A29" i="1"/>
  <c r="F52" i="6"/>
  <c r="F64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66" i="6"/>
  <c r="D52" i="6"/>
  <c r="D64" i="6"/>
  <c r="D20" i="6"/>
  <c r="D66" i="6"/>
  <c r="C64" i="6"/>
  <c r="C52" i="6"/>
  <c r="C20" i="6"/>
  <c r="C66" i="6"/>
  <c r="B64" i="1"/>
  <c r="B65" i="1"/>
  <c r="B66" i="1"/>
  <c r="B67" i="1"/>
  <c r="B68" i="1"/>
  <c r="B69" i="1"/>
  <c r="B70" i="1"/>
  <c r="B71" i="1"/>
  <c r="B72" i="1"/>
  <c r="D64" i="1"/>
  <c r="D65" i="1"/>
  <c r="D66" i="1"/>
  <c r="D67" i="1"/>
  <c r="D68" i="1"/>
  <c r="D69" i="1"/>
  <c r="D70" i="1"/>
  <c r="D71" i="1"/>
  <c r="D72" i="1"/>
  <c r="B4" i="1"/>
  <c r="D4" i="1"/>
  <c r="B5" i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D16" i="1"/>
  <c r="D60" i="1"/>
  <c r="D75" i="1"/>
  <c r="O40" i="7"/>
  <c r="A10" i="7"/>
  <c r="A9" i="7"/>
  <c r="A11" i="7"/>
  <c r="A12" i="7"/>
  <c r="A13" i="7"/>
  <c r="B7" i="7"/>
  <c r="B13" i="7"/>
  <c r="B4" i="7"/>
  <c r="B5" i="7"/>
  <c r="B6" i="7"/>
  <c r="B8" i="7"/>
  <c r="B9" i="7"/>
  <c r="B10" i="7"/>
  <c r="B11" i="7"/>
  <c r="B12" i="7"/>
  <c r="B15" i="7"/>
  <c r="C7" i="7"/>
  <c r="C19" i="7"/>
  <c r="C8" i="7"/>
  <c r="C6" i="7"/>
  <c r="A7" i="7"/>
  <c r="E14" i="1"/>
  <c r="F14" i="1"/>
  <c r="G14" i="1"/>
  <c r="H14" i="1"/>
  <c r="I14" i="1"/>
  <c r="J14" i="1"/>
  <c r="K14" i="1"/>
  <c r="L14" i="1"/>
  <c r="M14" i="1"/>
  <c r="N14" i="1"/>
  <c r="O14" i="1"/>
  <c r="P14" i="1"/>
  <c r="C14" i="1"/>
  <c r="A14" i="1"/>
  <c r="A8" i="7"/>
  <c r="A6" i="7"/>
  <c r="A5" i="7"/>
  <c r="A4" i="7"/>
  <c r="A4" i="1"/>
  <c r="A28" i="1"/>
  <c r="A27" i="1"/>
  <c r="A38" i="1"/>
  <c r="A37" i="1"/>
  <c r="A36" i="1"/>
  <c r="A35" i="1"/>
  <c r="A34" i="1"/>
  <c r="A57" i="1"/>
  <c r="A55" i="1"/>
  <c r="A54" i="1"/>
  <c r="A52" i="1"/>
  <c r="A50" i="1"/>
  <c r="A46" i="1"/>
  <c r="C5" i="7"/>
  <c r="C9" i="7"/>
  <c r="C10" i="7"/>
  <c r="C11" i="7"/>
  <c r="C12" i="7"/>
  <c r="C13" i="7"/>
  <c r="C4" i="7"/>
  <c r="M29" i="6"/>
  <c r="M54" i="6"/>
  <c r="M41" i="6"/>
  <c r="M59" i="6"/>
  <c r="A84" i="1"/>
  <c r="D2" i="1"/>
  <c r="P1" i="1"/>
  <c r="D1" i="1"/>
  <c r="D84" i="1"/>
  <c r="E2" i="1"/>
  <c r="B79" i="1"/>
  <c r="B80" i="1"/>
  <c r="B81" i="1"/>
  <c r="B82" i="1"/>
  <c r="B83" i="1"/>
  <c r="E65" i="1"/>
  <c r="I66" i="1"/>
  <c r="E67" i="1"/>
  <c r="I68" i="1"/>
  <c r="E69" i="1"/>
  <c r="I70" i="1"/>
  <c r="E71" i="1"/>
  <c r="M17" i="6"/>
  <c r="A64" i="1"/>
  <c r="A65" i="1"/>
  <c r="A66" i="1"/>
  <c r="A67" i="1"/>
  <c r="A68" i="1"/>
  <c r="A69" i="1"/>
  <c r="A70" i="1"/>
  <c r="A71" i="1"/>
  <c r="A33" i="1"/>
  <c r="A39" i="1"/>
  <c r="A40" i="1"/>
  <c r="A41" i="1"/>
  <c r="A42" i="1"/>
  <c r="A43" i="1"/>
  <c r="A44" i="1"/>
  <c r="A45" i="1"/>
  <c r="A51" i="1"/>
  <c r="A53" i="1"/>
  <c r="A19" i="1"/>
  <c r="A20" i="1"/>
  <c r="A21" i="1"/>
  <c r="A22" i="1"/>
  <c r="A23" i="1"/>
  <c r="A24" i="1"/>
  <c r="A25" i="1"/>
  <c r="A26" i="1"/>
  <c r="I10" i="1"/>
  <c r="E11" i="1"/>
  <c r="J12" i="1"/>
  <c r="J15" i="1"/>
  <c r="A5" i="1"/>
  <c r="A6" i="1"/>
  <c r="A7" i="1"/>
  <c r="A8" i="1"/>
  <c r="A9" i="1"/>
  <c r="A10" i="1"/>
  <c r="A11" i="1"/>
  <c r="A12" i="1"/>
  <c r="A13" i="1"/>
  <c r="A15" i="1"/>
  <c r="F2" i="1"/>
  <c r="E84" i="1"/>
  <c r="J71" i="1"/>
  <c r="H70" i="1"/>
  <c r="G70" i="1"/>
  <c r="F70" i="1"/>
  <c r="E70" i="1"/>
  <c r="O70" i="1"/>
  <c r="I71" i="1"/>
  <c r="N70" i="1"/>
  <c r="L67" i="1"/>
  <c r="H71" i="1"/>
  <c r="M70" i="1"/>
  <c r="K70" i="1"/>
  <c r="O66" i="1"/>
  <c r="K69" i="1"/>
  <c r="J69" i="1"/>
  <c r="H66" i="1"/>
  <c r="G66" i="1"/>
  <c r="L65" i="1"/>
  <c r="L71" i="1"/>
  <c r="O69" i="1"/>
  <c r="F69" i="1"/>
  <c r="K65" i="1"/>
  <c r="L69" i="1"/>
  <c r="I69" i="1"/>
  <c r="H69" i="1"/>
  <c r="G69" i="1"/>
  <c r="K71" i="1"/>
  <c r="L70" i="1"/>
  <c r="N69" i="1"/>
  <c r="J65" i="1"/>
  <c r="O68" i="1"/>
  <c r="K67" i="1"/>
  <c r="N68" i="1"/>
  <c r="J67" i="1"/>
  <c r="N66" i="1"/>
  <c r="F66" i="1"/>
  <c r="M68" i="1"/>
  <c r="I67" i="1"/>
  <c r="E66" i="1"/>
  <c r="L66" i="1"/>
  <c r="H65" i="1"/>
  <c r="G71" i="1"/>
  <c r="K68" i="1"/>
  <c r="K66" i="1"/>
  <c r="N71" i="1"/>
  <c r="F71" i="1"/>
  <c r="J70" i="1"/>
  <c r="J68" i="1"/>
  <c r="N67" i="1"/>
  <c r="F67" i="1"/>
  <c r="J66" i="1"/>
  <c r="N65" i="1"/>
  <c r="F65" i="1"/>
  <c r="H68" i="1"/>
  <c r="G68" i="1"/>
  <c r="F68" i="1"/>
  <c r="E68" i="1"/>
  <c r="M66" i="1"/>
  <c r="I65" i="1"/>
  <c r="L68" i="1"/>
  <c r="H67" i="1"/>
  <c r="O71" i="1"/>
  <c r="O67" i="1"/>
  <c r="G67" i="1"/>
  <c r="O65" i="1"/>
  <c r="G65" i="1"/>
  <c r="M71" i="1"/>
  <c r="M69" i="1"/>
  <c r="M67" i="1"/>
  <c r="M65" i="1"/>
  <c r="I12" i="1"/>
  <c r="K12" i="1"/>
  <c r="O13" i="1"/>
  <c r="K13" i="1"/>
  <c r="B16" i="1"/>
  <c r="M12" i="1"/>
  <c r="L12" i="1"/>
  <c r="J13" i="1"/>
  <c r="N15" i="1"/>
  <c r="I13" i="1"/>
  <c r="G12" i="1"/>
  <c r="F15" i="1"/>
  <c r="O12" i="1"/>
  <c r="F12" i="1"/>
  <c r="H12" i="1"/>
  <c r="M15" i="1"/>
  <c r="E13" i="1"/>
  <c r="E15" i="1"/>
  <c r="N12" i="1"/>
  <c r="E12" i="1"/>
  <c r="O15" i="1"/>
  <c r="L15" i="1"/>
  <c r="I15" i="1"/>
  <c r="H13" i="1"/>
  <c r="H15" i="1"/>
  <c r="G15" i="1"/>
  <c r="G13" i="1"/>
  <c r="H10" i="1"/>
  <c r="K15" i="1"/>
  <c r="L11" i="1"/>
  <c r="M13" i="1"/>
  <c r="O10" i="1"/>
  <c r="J11" i="1"/>
  <c r="F10" i="1"/>
  <c r="H11" i="1"/>
  <c r="L10" i="1"/>
  <c r="N13" i="1"/>
  <c r="F13" i="1"/>
  <c r="O11" i="1"/>
  <c r="G11" i="1"/>
  <c r="K10" i="1"/>
  <c r="K11" i="1"/>
  <c r="G10" i="1"/>
  <c r="N10" i="1"/>
  <c r="I11" i="1"/>
  <c r="M10" i="1"/>
  <c r="E10" i="1"/>
  <c r="N11" i="1"/>
  <c r="F11" i="1"/>
  <c r="J10" i="1"/>
  <c r="L13" i="1"/>
  <c r="M11" i="1"/>
  <c r="G2" i="1"/>
  <c r="F84" i="1"/>
  <c r="P69" i="1"/>
  <c r="P70" i="1"/>
  <c r="C65" i="1"/>
  <c r="C67" i="1"/>
  <c r="C70" i="1"/>
  <c r="C71" i="1"/>
  <c r="C69" i="1"/>
  <c r="P71" i="1"/>
  <c r="P68" i="1"/>
  <c r="C68" i="1"/>
  <c r="P67" i="1"/>
  <c r="P66" i="1"/>
  <c r="C66" i="1"/>
  <c r="P65" i="1"/>
  <c r="C12" i="1"/>
  <c r="P12" i="1"/>
  <c r="P15" i="1"/>
  <c r="C11" i="1"/>
  <c r="C10" i="1"/>
  <c r="C15" i="1"/>
  <c r="C13" i="1"/>
  <c r="P13" i="1"/>
  <c r="P11" i="1"/>
  <c r="P10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E79" i="1"/>
  <c r="F79" i="1"/>
  <c r="G79" i="1"/>
  <c r="H79" i="1"/>
  <c r="I79" i="1"/>
  <c r="J79" i="1"/>
  <c r="K79" i="1"/>
  <c r="L79" i="1"/>
  <c r="M79" i="1"/>
  <c r="N79" i="1"/>
  <c r="O79" i="1"/>
  <c r="P79" i="1"/>
  <c r="E80" i="1"/>
  <c r="F80" i="1"/>
  <c r="G80" i="1"/>
  <c r="H80" i="1"/>
  <c r="I80" i="1"/>
  <c r="J80" i="1"/>
  <c r="K80" i="1"/>
  <c r="L80" i="1"/>
  <c r="M80" i="1"/>
  <c r="N80" i="1"/>
  <c r="O80" i="1"/>
  <c r="P80" i="1"/>
  <c r="E81" i="1"/>
  <c r="F81" i="1"/>
  <c r="G81" i="1"/>
  <c r="H81" i="1"/>
  <c r="I81" i="1"/>
  <c r="J81" i="1"/>
  <c r="K81" i="1"/>
  <c r="L81" i="1"/>
  <c r="M81" i="1"/>
  <c r="N81" i="1"/>
  <c r="O81" i="1"/>
  <c r="P81" i="1"/>
  <c r="E82" i="1"/>
  <c r="F82" i="1"/>
  <c r="G82" i="1"/>
  <c r="H82" i="1"/>
  <c r="I82" i="1"/>
  <c r="J82" i="1"/>
  <c r="K82" i="1"/>
  <c r="L82" i="1"/>
  <c r="M82" i="1"/>
  <c r="N82" i="1"/>
  <c r="O82" i="1"/>
  <c r="P82" i="1"/>
  <c r="D82" i="1"/>
  <c r="D81" i="1"/>
  <c r="D80" i="1"/>
  <c r="D79" i="1"/>
  <c r="E64" i="1"/>
  <c r="F64" i="1"/>
  <c r="G64" i="1"/>
  <c r="H64" i="1"/>
  <c r="I64" i="1"/>
  <c r="J64" i="1"/>
  <c r="K64" i="1"/>
  <c r="L64" i="1"/>
  <c r="M64" i="1"/>
  <c r="N64" i="1"/>
  <c r="O64" i="1"/>
  <c r="E4" i="1"/>
  <c r="F4" i="1"/>
  <c r="G4" i="1"/>
  <c r="H4" i="1"/>
  <c r="I4" i="1"/>
  <c r="J4" i="1"/>
  <c r="K4" i="1"/>
  <c r="L4" i="1"/>
  <c r="M4" i="1"/>
  <c r="N4" i="1"/>
  <c r="O4" i="1"/>
  <c r="E5" i="1"/>
  <c r="F5" i="1"/>
  <c r="G5" i="1"/>
  <c r="H5" i="1"/>
  <c r="I5" i="1"/>
  <c r="J5" i="1"/>
  <c r="K5" i="1"/>
  <c r="L5" i="1"/>
  <c r="M5" i="1"/>
  <c r="N5" i="1"/>
  <c r="O5" i="1"/>
  <c r="E6" i="1"/>
  <c r="F6" i="1"/>
  <c r="G6" i="1"/>
  <c r="H6" i="1"/>
  <c r="I6" i="1"/>
  <c r="J6" i="1"/>
  <c r="K6" i="1"/>
  <c r="L6" i="1"/>
  <c r="M6" i="1"/>
  <c r="N6" i="1"/>
  <c r="O6" i="1"/>
  <c r="E7" i="1"/>
  <c r="F7" i="1"/>
  <c r="G7" i="1"/>
  <c r="H7" i="1"/>
  <c r="I7" i="1"/>
  <c r="J7" i="1"/>
  <c r="K7" i="1"/>
  <c r="L7" i="1"/>
  <c r="M7" i="1"/>
  <c r="N7" i="1"/>
  <c r="O7" i="1"/>
  <c r="E8" i="1"/>
  <c r="F8" i="1"/>
  <c r="G8" i="1"/>
  <c r="H8" i="1"/>
  <c r="I8" i="1"/>
  <c r="J8" i="1"/>
  <c r="K8" i="1"/>
  <c r="L8" i="1"/>
  <c r="M8" i="1"/>
  <c r="N8" i="1"/>
  <c r="O8" i="1"/>
  <c r="E9" i="1"/>
  <c r="F9" i="1"/>
  <c r="G9" i="1"/>
  <c r="H9" i="1"/>
  <c r="I9" i="1"/>
  <c r="J9" i="1"/>
  <c r="K9" i="1"/>
  <c r="L9" i="1"/>
  <c r="M9" i="1"/>
  <c r="N9" i="1"/>
  <c r="O9" i="1"/>
  <c r="H2" i="1"/>
  <c r="G84" i="1"/>
  <c r="C64" i="1"/>
  <c r="N16" i="1"/>
  <c r="F16" i="1"/>
  <c r="L16" i="1"/>
  <c r="J16" i="1"/>
  <c r="M16" i="1"/>
  <c r="K16" i="1"/>
  <c r="I16" i="1"/>
  <c r="E16" i="1"/>
  <c r="H16" i="1"/>
  <c r="O16" i="1"/>
  <c r="G16" i="1"/>
  <c r="D85" i="1"/>
  <c r="I85" i="1"/>
  <c r="L85" i="1"/>
  <c r="H85" i="1"/>
  <c r="G85" i="1"/>
  <c r="N85" i="1"/>
  <c r="K85" i="1"/>
  <c r="J85" i="1"/>
  <c r="O85" i="1"/>
  <c r="F85" i="1"/>
  <c r="M85" i="1"/>
  <c r="E85" i="1"/>
  <c r="C4" i="1"/>
  <c r="C5" i="1"/>
  <c r="I2" i="1"/>
  <c r="H84" i="1"/>
  <c r="J2" i="1"/>
  <c r="I84" i="1"/>
  <c r="E60" i="1"/>
  <c r="F60" i="1"/>
  <c r="G60" i="1"/>
  <c r="H60" i="1"/>
  <c r="I60" i="1"/>
  <c r="K60" i="1"/>
  <c r="L60" i="1"/>
  <c r="K2" i="1"/>
  <c r="J84" i="1"/>
  <c r="B84" i="1"/>
  <c r="L2" i="1"/>
  <c r="K84" i="1"/>
  <c r="C7" i="1"/>
  <c r="C8" i="1"/>
  <c r="C9" i="1"/>
  <c r="M2" i="1"/>
  <c r="L84" i="1"/>
  <c r="N2" i="1"/>
  <c r="M84" i="1"/>
  <c r="O2" i="1"/>
  <c r="O84" i="1"/>
  <c r="N84" i="1"/>
  <c r="G72" i="1"/>
  <c r="H72" i="1"/>
  <c r="O72" i="1"/>
  <c r="N72" i="1"/>
  <c r="E72" i="1"/>
  <c r="F72" i="1"/>
  <c r="K72" i="1"/>
  <c r="L72" i="1"/>
  <c r="M72" i="1"/>
  <c r="J72" i="1"/>
  <c r="I72" i="1"/>
  <c r="D11" i="2"/>
  <c r="D15" i="2"/>
  <c r="E15" i="2"/>
  <c r="E11" i="2"/>
  <c r="F11" i="2"/>
  <c r="G11" i="2"/>
  <c r="F15" i="2"/>
  <c r="G15" i="2"/>
  <c r="P9" i="1"/>
  <c r="D3" i="2"/>
  <c r="D7" i="2"/>
  <c r="E7" i="2"/>
  <c r="F7" i="2"/>
  <c r="G7" i="2"/>
  <c r="E3" i="2"/>
  <c r="F3" i="2"/>
  <c r="G3" i="2"/>
  <c r="P5" i="1"/>
  <c r="C6" i="1"/>
  <c r="C16" i="1"/>
  <c r="P8" i="1"/>
  <c r="P7" i="1"/>
  <c r="P6" i="1"/>
  <c r="D61" i="1"/>
  <c r="P64" i="1"/>
  <c r="F61" i="1"/>
  <c r="H61" i="1"/>
  <c r="E61" i="1"/>
  <c r="G61" i="1"/>
  <c r="I61" i="1"/>
  <c r="I75" i="1"/>
  <c r="H75" i="1"/>
  <c r="D73" i="1"/>
  <c r="E73" i="1"/>
  <c r="F75" i="1"/>
  <c r="G75" i="1"/>
  <c r="E75" i="1"/>
  <c r="C72" i="1"/>
  <c r="L73" i="1"/>
  <c r="O73" i="1"/>
  <c r="K73" i="1"/>
  <c r="G73" i="1"/>
  <c r="J73" i="1"/>
  <c r="N73" i="1"/>
  <c r="I73" i="1"/>
  <c r="F73" i="1"/>
  <c r="E76" i="1"/>
  <c r="F76" i="1"/>
  <c r="G76" i="1"/>
  <c r="H76" i="1"/>
  <c r="D76" i="1"/>
  <c r="I76" i="1"/>
  <c r="M73" i="1"/>
  <c r="H73" i="1"/>
  <c r="P72" i="1"/>
  <c r="P4" i="1"/>
  <c r="P16" i="1"/>
  <c r="K75" i="1"/>
  <c r="L75" i="1"/>
  <c r="J60" i="1"/>
  <c r="J75" i="1"/>
  <c r="J61" i="1"/>
  <c r="K61" i="1"/>
  <c r="L61" i="1"/>
  <c r="K76" i="1"/>
  <c r="L76" i="1"/>
  <c r="J76" i="1"/>
  <c r="O60" i="1"/>
  <c r="N60" i="1"/>
  <c r="N75" i="1"/>
  <c r="O75" i="1"/>
  <c r="P60" i="1"/>
  <c r="M60" i="1"/>
  <c r="N61" i="1"/>
  <c r="O61" i="1"/>
  <c r="M61" i="1"/>
  <c r="M75" i="1"/>
  <c r="P75" i="1"/>
  <c r="M76" i="1"/>
  <c r="O76" i="1"/>
  <c r="N76" i="1"/>
  <c r="C75" i="1"/>
  <c r="C60" i="1"/>
  <c r="B60" i="1"/>
</calcChain>
</file>

<file path=xl/sharedStrings.xml><?xml version="1.0" encoding="utf-8"?>
<sst xmlns="http://schemas.openxmlformats.org/spreadsheetml/2006/main" count="252" uniqueCount="175">
  <si>
    <t>Telephone</t>
  </si>
  <si>
    <t>Electric</t>
  </si>
  <si>
    <t>Entertainment</t>
  </si>
  <si>
    <t>Total Income</t>
  </si>
  <si>
    <t>Total Expenses</t>
  </si>
  <si>
    <t>Year</t>
  </si>
  <si>
    <t>Auto Fuel</t>
  </si>
  <si>
    <t>Hours</t>
  </si>
  <si>
    <t>Rate</t>
  </si>
  <si>
    <t>Weekly</t>
  </si>
  <si>
    <t>Monthly</t>
  </si>
  <si>
    <t>BiWeekly</t>
  </si>
  <si>
    <t>Yearly</t>
  </si>
  <si>
    <t>Tax Rate=</t>
  </si>
  <si>
    <t>Groceries</t>
  </si>
  <si>
    <t>Running</t>
  </si>
  <si>
    <t>Over/Under</t>
  </si>
  <si>
    <t>AVG</t>
  </si>
  <si>
    <t>Income</t>
  </si>
  <si>
    <t>Checking</t>
  </si>
  <si>
    <t>Other</t>
  </si>
  <si>
    <t>Garbage</t>
  </si>
  <si>
    <t>Totals</t>
  </si>
  <si>
    <t>Total Cash OH</t>
  </si>
  <si>
    <t>Utilities</t>
  </si>
  <si>
    <t>INCOME</t>
  </si>
  <si>
    <t>Cash OnHand</t>
  </si>
  <si>
    <t>Monthly Expenses</t>
  </si>
  <si>
    <t>Cell Phone</t>
  </si>
  <si>
    <t>Estimates</t>
  </si>
  <si>
    <t>Fixed Expenses</t>
  </si>
  <si>
    <t>Mortgage/Rent</t>
  </si>
  <si>
    <t>Auto Insurance</t>
  </si>
  <si>
    <t>Life Insurance 1</t>
  </si>
  <si>
    <t>Life Insurance 2</t>
  </si>
  <si>
    <t>Other Expenses</t>
  </si>
  <si>
    <t>Credit Card 1</t>
  </si>
  <si>
    <t>Credit Card 2</t>
  </si>
  <si>
    <t>Salary 1</t>
  </si>
  <si>
    <t>Salary 2</t>
  </si>
  <si>
    <t>Savings Acct</t>
  </si>
  <si>
    <t>Category</t>
  </si>
  <si>
    <t>Monthly Estimate</t>
  </si>
  <si>
    <t>Other Insurance</t>
  </si>
  <si>
    <t>Total Fixed Expenses</t>
  </si>
  <si>
    <t>Variable Expenses</t>
  </si>
  <si>
    <t>Heating</t>
  </si>
  <si>
    <t>Sources</t>
  </si>
  <si>
    <t>Salary 3</t>
  </si>
  <si>
    <t>Other Income 1</t>
  </si>
  <si>
    <t>Other Income 2</t>
  </si>
  <si>
    <t>Other Income 3</t>
  </si>
  <si>
    <t>Other Income 4</t>
  </si>
  <si>
    <t>Other Income 5</t>
  </si>
  <si>
    <t>Cash On Hand</t>
  </si>
  <si>
    <t>Total Cash On Hand</t>
  </si>
  <si>
    <t>Estimate</t>
  </si>
  <si>
    <t>Starting Date:</t>
  </si>
  <si>
    <t>(MMM/YY)</t>
  </si>
  <si>
    <t>Year End</t>
  </si>
  <si>
    <t>Number of</t>
  </si>
  <si>
    <t>Hourly</t>
  </si>
  <si>
    <t xml:space="preserve">Net Take Home </t>
  </si>
  <si>
    <t>Gross Wages</t>
  </si>
  <si>
    <t>Savings</t>
  </si>
  <si>
    <t>Housing</t>
  </si>
  <si>
    <t>Insurance</t>
  </si>
  <si>
    <t>Transportation</t>
  </si>
  <si>
    <t>Debt Payments</t>
  </si>
  <si>
    <t>Food</t>
  </si>
  <si>
    <t>Medical Insurance</t>
  </si>
  <si>
    <t>Other Fixed Exp</t>
  </si>
  <si>
    <t>Categories</t>
  </si>
  <si>
    <t>Loan 1</t>
  </si>
  <si>
    <t>Loan 2</t>
  </si>
  <si>
    <t>TV Programming</t>
  </si>
  <si>
    <t>Auto Maintenance</t>
  </si>
  <si>
    <t>Total Debt</t>
  </si>
  <si>
    <t>Loan</t>
  </si>
  <si>
    <t>Vehicle 1</t>
  </si>
  <si>
    <t>Vehicle 2</t>
  </si>
  <si>
    <t>Estimated Balance</t>
  </si>
  <si>
    <t>Net Worth</t>
  </si>
  <si>
    <t>Assets</t>
  </si>
  <si>
    <t>Estimated Worth</t>
  </si>
  <si>
    <t>Home</t>
  </si>
  <si>
    <t xml:space="preserve">Asset </t>
  </si>
  <si>
    <t>Asset</t>
  </si>
  <si>
    <t>Total Asset Worth</t>
  </si>
  <si>
    <t>Cash on Hand</t>
  </si>
  <si>
    <t>Water</t>
  </si>
  <si>
    <t>Cable</t>
  </si>
  <si>
    <t>Renter's/Homeowners</t>
  </si>
  <si>
    <t>Credit Card Fee</t>
  </si>
  <si>
    <t>Debit Card Fee</t>
  </si>
  <si>
    <t>Car Loan</t>
  </si>
  <si>
    <t>Saving Short Term Goal</t>
  </si>
  <si>
    <t>Saving Long Term Goal</t>
  </si>
  <si>
    <t>Savings Bond</t>
  </si>
  <si>
    <t>IRA</t>
  </si>
  <si>
    <t>Investments</t>
  </si>
  <si>
    <t>Household Mtn</t>
  </si>
  <si>
    <t>Household Repairs</t>
  </si>
  <si>
    <t>Parking</t>
  </si>
  <si>
    <t>Tolls</t>
  </si>
  <si>
    <t>Total Misc Transportation</t>
  </si>
  <si>
    <t>Total Housing</t>
  </si>
  <si>
    <t>Total Savings</t>
  </si>
  <si>
    <t>Transportation -  Taxi</t>
  </si>
  <si>
    <t>*Personal care (ex. Hair, nails)</t>
  </si>
  <si>
    <t>Medical co-pay</t>
  </si>
  <si>
    <t>*School expenses (ex. Supplies, uniforms)</t>
  </si>
  <si>
    <t>Day care, tuition, and/or babysitting</t>
  </si>
  <si>
    <t>Pet food</t>
  </si>
  <si>
    <t>Gifts (ex. Birthday, holiday)</t>
  </si>
  <si>
    <t>Home furnishing</t>
  </si>
  <si>
    <t>Vacation</t>
  </si>
  <si>
    <t>Donations</t>
  </si>
  <si>
    <t>Discretionary Expenses (In many instances these types of expenses are often wants. Therefore check for ways to reduce or start to save to do later as a new savings category)</t>
  </si>
  <si>
    <t>93A9CF</t>
  </si>
  <si>
    <t>89A54E</t>
  </si>
  <si>
    <t>72FC2F</t>
  </si>
  <si>
    <t>FCD73D</t>
  </si>
  <si>
    <t>76D5EB</t>
  </si>
  <si>
    <t>CC75D6</t>
  </si>
  <si>
    <t>17F9EB</t>
  </si>
  <si>
    <t>EB0000</t>
  </si>
  <si>
    <t>E6B8B7</t>
  </si>
  <si>
    <t>Paying Myself First                and /or                         Paying off  My Debt</t>
  </si>
  <si>
    <t>Current</t>
  </si>
  <si>
    <t xml:space="preserve">Change </t>
  </si>
  <si>
    <t>Take Home (After Taxes)</t>
  </si>
  <si>
    <t>John's Contribution</t>
  </si>
  <si>
    <t>Meals Out</t>
  </si>
  <si>
    <t>Children's Lunches</t>
  </si>
  <si>
    <t>Church Tithes</t>
  </si>
  <si>
    <t>Children's Clothing</t>
  </si>
  <si>
    <t>Clothing</t>
  </si>
  <si>
    <t>Emergency Savings</t>
  </si>
  <si>
    <t>End of the Month*</t>
  </si>
  <si>
    <t>Checklists For Any Overlooked Items</t>
  </si>
  <si>
    <t>Credit Card Debt</t>
  </si>
  <si>
    <t>New</t>
  </si>
  <si>
    <t>Bus Pass</t>
  </si>
  <si>
    <t>Other Entertainment 1</t>
  </si>
  <si>
    <t>Other Entertainment 2</t>
  </si>
  <si>
    <t>My Spending Reality Pie (For Lynne)</t>
  </si>
  <si>
    <t>Annual Checkups</t>
  </si>
  <si>
    <t>Children's extracurricular</t>
  </si>
  <si>
    <t>Subscriptions/Memberships</t>
  </si>
  <si>
    <t>Other transportation expenses</t>
  </si>
  <si>
    <t>Taxes</t>
  </si>
  <si>
    <t>Other Variable Periodic Expenses</t>
  </si>
  <si>
    <t>http://www.foxbusiness.com/features/2013/09/24/5-things-people-fail-to-budget-for.html</t>
  </si>
  <si>
    <t>Note to self remember to discuss with Carol so you can add line for periodic expenses</t>
  </si>
  <si>
    <t>Total Other Variable Periodic Expenses</t>
  </si>
  <si>
    <t>Managing the non-monthly expenses. Using the Spending Reality 2016 Calendar link, can identify when these events occur and add the amount to this list</t>
  </si>
  <si>
    <t xml:space="preserve"> Expenses - Outflow</t>
  </si>
  <si>
    <t>Income - Inflow</t>
  </si>
  <si>
    <t>Spending Pie Category Slices</t>
  </si>
  <si>
    <t>Periodic Expenses</t>
  </si>
  <si>
    <r>
      <t xml:space="preserve">Insurance, </t>
    </r>
    <r>
      <rPr>
        <i/>
        <sz val="14"/>
        <color rgb="FF89A54E"/>
        <rFont val="Calibri"/>
        <scheme val="minor"/>
      </rPr>
      <t>Protect My Assets</t>
    </r>
  </si>
  <si>
    <t>Total Variable Expenses</t>
  </si>
  <si>
    <t>Annual insurance = $1200/12 months</t>
  </si>
  <si>
    <t>Biannual Tuition = $300/6 months</t>
  </si>
  <si>
    <t>Quarterly Expense = $40/4 months</t>
  </si>
  <si>
    <t>Other Variable Expense 2</t>
  </si>
  <si>
    <t>Other Variable Expense 1 =</t>
  </si>
  <si>
    <t>Holiday Savings</t>
  </si>
  <si>
    <t>Other Savings 1</t>
  </si>
  <si>
    <t>Other Savings 2</t>
  </si>
  <si>
    <t xml:space="preserve">Total Periodic Expenses </t>
  </si>
  <si>
    <t>Sub Totals - Fixed Expenses</t>
  </si>
  <si>
    <t>Sub Totals - Variable Expenses</t>
  </si>
  <si>
    <t>Sub Totals - Periodic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</si>
</sst>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[$-409]mmm\-yy;@"/>
    <numFmt numFmtId="168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3" tint="0.3999755851924192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Zapf Dingbats"/>
      <family val="2"/>
    </font>
    <font>
      <b/>
      <sz val="11"/>
      <color rgb="FF632523"/>
      <name val="Calibri"/>
      <family val="2"/>
      <scheme val="minor"/>
    </font>
    <font>
      <sz val="11"/>
      <color rgb="FF632523"/>
      <name val="Calibri"/>
      <scheme val="minor"/>
    </font>
    <font>
      <sz val="10"/>
      <name val="Calibri"/>
    </font>
    <font>
      <b/>
      <sz val="14"/>
      <color rgb="FFCC75D6"/>
      <name val="Calibri"/>
      <scheme val="minor"/>
    </font>
    <font>
      <i/>
      <sz val="11"/>
      <color theme="1"/>
      <name val="Calibri"/>
      <scheme val="minor"/>
    </font>
    <font>
      <b/>
      <sz val="11"/>
      <color rgb="FFAA4643"/>
      <name val="Calibri"/>
      <scheme val="minor"/>
    </font>
    <font>
      <sz val="11"/>
      <color rgb="FF000000"/>
      <name val="Calibri"/>
      <family val="2"/>
      <scheme val="minor"/>
    </font>
    <font>
      <b/>
      <sz val="12"/>
      <color rgb="FFFCD73D"/>
      <name val="Calibri"/>
      <scheme val="minor"/>
    </font>
    <font>
      <sz val="22"/>
      <color theme="1"/>
      <name val="Calibri"/>
      <scheme val="minor"/>
    </font>
    <font>
      <sz val="14"/>
      <color rgb="FF4198AF"/>
      <name val="Calibri"/>
      <scheme val="minor"/>
    </font>
    <font>
      <b/>
      <sz val="14"/>
      <color rgb="FFE6B8B7"/>
      <name val="Calibri"/>
      <scheme val="minor"/>
    </font>
    <font>
      <sz val="14"/>
      <color rgb="FF89A54E"/>
      <name val="Calibri"/>
      <scheme val="minor"/>
    </font>
    <font>
      <i/>
      <sz val="14"/>
      <color rgb="FF89A54E"/>
      <name val="Calibri"/>
      <scheme val="minor"/>
    </font>
    <font>
      <b/>
      <sz val="14"/>
      <color rgb="FF93A9CF"/>
      <name val="Calibri"/>
      <scheme val="minor"/>
    </font>
    <font>
      <b/>
      <sz val="14"/>
      <color rgb="FF17F9EB"/>
      <name val="Calibri"/>
      <scheme val="minor"/>
    </font>
    <font>
      <b/>
      <sz val="14"/>
      <color rgb="FF76D5EB"/>
      <name val="Calibri"/>
      <scheme val="minor"/>
    </font>
    <font>
      <b/>
      <sz val="14"/>
      <color rgb="FF72FC2F"/>
      <name val="Calibri"/>
      <scheme val="minor"/>
    </font>
    <font>
      <sz val="11"/>
      <color rgb="FF000000"/>
      <name val="Zapf Dingbats"/>
      <family val="2"/>
    </font>
    <font>
      <b/>
      <sz val="14"/>
      <color theme="5" tint="-0.499984740745262"/>
      <name val="Calibri"/>
      <scheme val="minor"/>
    </font>
    <font>
      <b/>
      <sz val="14"/>
      <color rgb="FFEB000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2FC2F"/>
        <bgColor indexed="64"/>
      </patternFill>
    </fill>
    <fill>
      <patternFill patternType="solid">
        <fgColor rgb="FF76D5EB"/>
        <bgColor indexed="64"/>
      </patternFill>
    </fill>
    <fill>
      <patternFill patternType="solid">
        <fgColor rgb="FFEB000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/>
      <right style="thin">
        <color theme="0" tint="-0.34998626667073579"/>
      </right>
      <top style="thin">
        <color theme="2"/>
      </top>
      <bottom/>
      <diagonal/>
    </border>
    <border>
      <left/>
      <right style="thin">
        <color theme="0" tint="-0.34998626667073579"/>
      </right>
      <top/>
      <bottom style="thin">
        <color theme="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8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5">
    <xf numFmtId="0" fontId="0" fillId="0" borderId="0" xfId="0"/>
    <xf numFmtId="166" fontId="2" fillId="0" borderId="0" xfId="1" applyNumberFormat="1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/>
    <xf numFmtId="166" fontId="2" fillId="0" borderId="0" xfId="1" applyNumberFormat="1" applyFont="1" applyBorder="1"/>
    <xf numFmtId="0" fontId="2" fillId="0" borderId="0" xfId="0" applyFont="1"/>
    <xf numFmtId="166" fontId="2" fillId="0" borderId="2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6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166" fontId="2" fillId="0" borderId="0" xfId="0" applyNumberFormat="1" applyFont="1" applyBorder="1" applyAlignment="1">
      <alignment horizontal="center"/>
    </xf>
    <xf numFmtId="165" fontId="2" fillId="0" borderId="0" xfId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6" fontId="2" fillId="0" borderId="1" xfId="1" applyNumberFormat="1" applyFont="1" applyBorder="1"/>
    <xf numFmtId="166" fontId="2" fillId="0" borderId="10" xfId="1" applyNumberFormat="1" applyFont="1" applyBorder="1"/>
    <xf numFmtId="166" fontId="2" fillId="0" borderId="10" xfId="0" applyNumberFormat="1" applyFont="1" applyBorder="1"/>
    <xf numFmtId="166" fontId="2" fillId="0" borderId="2" xfId="1" applyNumberFormat="1" applyFont="1" applyBorder="1"/>
    <xf numFmtId="0" fontId="2" fillId="3" borderId="10" xfId="0" applyFont="1" applyFill="1" applyBorder="1"/>
    <xf numFmtId="166" fontId="2" fillId="3" borderId="10" xfId="1" applyNumberFormat="1" applyFont="1" applyFill="1" applyBorder="1"/>
    <xf numFmtId="0" fontId="2" fillId="0" borderId="2" xfId="0" applyFont="1" applyBorder="1" applyAlignment="1">
      <alignment horizontal="center"/>
    </xf>
    <xf numFmtId="0" fontId="4" fillId="3" borderId="10" xfId="0" applyFont="1" applyFill="1" applyBorder="1"/>
    <xf numFmtId="0" fontId="2" fillId="3" borderId="15" xfId="0" applyFont="1" applyFill="1" applyBorder="1"/>
    <xf numFmtId="0" fontId="0" fillId="5" borderId="0" xfId="0" applyFill="1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17" fontId="0" fillId="0" borderId="8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0" fillId="9" borderId="8" xfId="1" applyNumberFormat="1" applyFont="1" applyFill="1" applyBorder="1" applyProtection="1">
      <protection locked="0"/>
    </xf>
    <xf numFmtId="164" fontId="0" fillId="5" borderId="0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2" fillId="0" borderId="6" xfId="0" applyFont="1" applyFill="1" applyBorder="1" applyProtection="1">
      <protection locked="0"/>
    </xf>
    <xf numFmtId="165" fontId="6" fillId="0" borderId="0" xfId="1" applyFont="1" applyBorder="1" applyProtection="1">
      <protection locked="0"/>
    </xf>
    <xf numFmtId="165" fontId="6" fillId="5" borderId="0" xfId="1" applyFont="1" applyFill="1" applyProtection="1">
      <protection locked="0"/>
    </xf>
    <xf numFmtId="0" fontId="0" fillId="0" borderId="0" xfId="0" applyProtection="1"/>
    <xf numFmtId="0" fontId="8" fillId="0" borderId="0" xfId="0" applyFont="1" applyProtection="1"/>
    <xf numFmtId="0" fontId="4" fillId="4" borderId="1" xfId="0" applyFont="1" applyFill="1" applyBorder="1" applyAlignment="1" applyProtection="1">
      <alignment horizontal="center"/>
    </xf>
    <xf numFmtId="0" fontId="4" fillId="7" borderId="6" xfId="0" applyFont="1" applyFill="1" applyBorder="1" applyAlignment="1" applyProtection="1">
      <alignment horizontal="center"/>
    </xf>
    <xf numFmtId="0" fontId="9" fillId="0" borderId="0" xfId="0" applyFont="1" applyProtection="1"/>
    <xf numFmtId="0" fontId="0" fillId="0" borderId="0" xfId="0" applyBorder="1" applyProtection="1"/>
    <xf numFmtId="0" fontId="3" fillId="0" borderId="0" xfId="0" applyFont="1" applyProtection="1"/>
    <xf numFmtId="165" fontId="6" fillId="3" borderId="14" xfId="1" applyFont="1" applyFill="1" applyBorder="1" applyProtection="1"/>
    <xf numFmtId="0" fontId="4" fillId="4" borderId="7" xfId="0" applyFont="1" applyFill="1" applyBorder="1" applyProtection="1"/>
    <xf numFmtId="0" fontId="4" fillId="7" borderId="12" xfId="0" applyFont="1" applyFill="1" applyBorder="1" applyAlignment="1" applyProtection="1">
      <alignment horizontal="left"/>
    </xf>
    <xf numFmtId="0" fontId="2" fillId="0" borderId="16" xfId="0" applyFont="1" applyBorder="1"/>
    <xf numFmtId="0" fontId="2" fillId="8" borderId="0" xfId="0" applyFont="1" applyFill="1" applyBorder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17" fontId="2" fillId="8" borderId="0" xfId="0" applyNumberFormat="1" applyFont="1" applyFill="1"/>
    <xf numFmtId="0" fontId="2" fillId="8" borderId="2" xfId="0" applyFont="1" applyFill="1" applyBorder="1" applyAlignment="1">
      <alignment horizontal="center"/>
    </xf>
    <xf numFmtId="166" fontId="2" fillId="10" borderId="0" xfId="0" applyNumberFormat="1" applyFont="1" applyFill="1" applyBorder="1" applyAlignment="1">
      <alignment horizontal="center"/>
    </xf>
    <xf numFmtId="0" fontId="2" fillId="10" borderId="2" xfId="0" applyFont="1" applyFill="1" applyBorder="1"/>
    <xf numFmtId="166" fontId="2" fillId="10" borderId="0" xfId="1" applyNumberFormat="1" applyFont="1" applyFill="1"/>
    <xf numFmtId="166" fontId="2" fillId="10" borderId="13" xfId="0" applyNumberFormat="1" applyFont="1" applyFill="1" applyBorder="1"/>
    <xf numFmtId="0" fontId="2" fillId="10" borderId="0" xfId="0" applyFont="1" applyFill="1" applyBorder="1" applyAlignment="1">
      <alignment horizontal="center"/>
    </xf>
    <xf numFmtId="17" fontId="2" fillId="10" borderId="0" xfId="0" applyNumberFormat="1" applyFont="1" applyFill="1"/>
    <xf numFmtId="0" fontId="2" fillId="10" borderId="3" xfId="0" applyFont="1" applyFill="1" applyBorder="1"/>
    <xf numFmtId="0" fontId="2" fillId="10" borderId="0" xfId="0" applyFont="1" applyFill="1" applyBorder="1"/>
    <xf numFmtId="0" fontId="2" fillId="10" borderId="8" xfId="0" applyFont="1" applyFill="1" applyBorder="1"/>
    <xf numFmtId="166" fontId="2" fillId="10" borderId="1" xfId="0" applyNumberFormat="1" applyFont="1" applyFill="1" applyBorder="1" applyAlignment="1">
      <alignment horizontal="center"/>
    </xf>
    <xf numFmtId="166" fontId="2" fillId="10" borderId="0" xfId="1" applyNumberFormat="1" applyFont="1" applyFill="1" applyBorder="1"/>
    <xf numFmtId="166" fontId="2" fillId="10" borderId="10" xfId="1" applyNumberFormat="1" applyFont="1" applyFill="1" applyBorder="1"/>
    <xf numFmtId="0" fontId="2" fillId="10" borderId="11" xfId="0" applyFont="1" applyFill="1" applyBorder="1" applyAlignment="1">
      <alignment horizontal="center"/>
    </xf>
    <xf numFmtId="0" fontId="2" fillId="10" borderId="11" xfId="0" applyFont="1" applyFill="1" applyBorder="1"/>
    <xf numFmtId="0" fontId="2" fillId="10" borderId="9" xfId="0" applyFont="1" applyFill="1" applyBorder="1"/>
    <xf numFmtId="0" fontId="2" fillId="5" borderId="0" xfId="0" applyFont="1" applyFill="1" applyBorder="1" applyAlignment="1">
      <alignment horizontal="center"/>
    </xf>
    <xf numFmtId="166" fontId="2" fillId="5" borderId="0" xfId="0" applyNumberFormat="1" applyFont="1" applyFill="1"/>
    <xf numFmtId="0" fontId="2" fillId="5" borderId="16" xfId="0" applyFont="1" applyFill="1" applyBorder="1"/>
    <xf numFmtId="0" fontId="2" fillId="8" borderId="0" xfId="0" applyFont="1" applyFill="1" applyBorder="1"/>
    <xf numFmtId="0" fontId="4" fillId="10" borderId="0" xfId="0" applyFont="1" applyFill="1" applyBorder="1"/>
    <xf numFmtId="0" fontId="2" fillId="10" borderId="14" xfId="0" applyFont="1" applyFill="1" applyBorder="1"/>
    <xf numFmtId="0" fontId="2" fillId="5" borderId="0" xfId="0" applyFont="1" applyFill="1" applyBorder="1"/>
    <xf numFmtId="0" fontId="4" fillId="10" borderId="11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165" fontId="2" fillId="10" borderId="2" xfId="1" applyFont="1" applyFill="1" applyBorder="1" applyAlignment="1">
      <alignment horizontal="center"/>
    </xf>
    <xf numFmtId="165" fontId="2" fillId="0" borderId="2" xfId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167" fontId="2" fillId="10" borderId="8" xfId="0" applyNumberFormat="1" applyFont="1" applyFill="1" applyBorder="1" applyAlignment="1" applyProtection="1">
      <alignment horizontal="center"/>
      <protection hidden="1"/>
    </xf>
    <xf numFmtId="17" fontId="2" fillId="10" borderId="8" xfId="0" applyNumberFormat="1" applyFont="1" applyFill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0" fillId="2" borderId="0" xfId="0" applyFill="1" applyProtection="1">
      <protection locked="0"/>
    </xf>
    <xf numFmtId="0" fontId="3" fillId="10" borderId="0" xfId="0" applyFont="1" applyFill="1" applyProtection="1"/>
    <xf numFmtId="165" fontId="3" fillId="10" borderId="0" xfId="1" applyFont="1" applyFill="1" applyAlignment="1" applyProtection="1">
      <alignment horizontal="center"/>
    </xf>
    <xf numFmtId="0" fontId="0" fillId="10" borderId="0" xfId="0" applyFill="1" applyProtection="1"/>
    <xf numFmtId="0" fontId="3" fillId="10" borderId="0" xfId="0" applyFont="1" applyFill="1" applyAlignment="1" applyProtection="1">
      <alignment horizontal="center"/>
    </xf>
    <xf numFmtId="165" fontId="3" fillId="10" borderId="0" xfId="1" applyFont="1" applyFill="1" applyProtection="1"/>
    <xf numFmtId="9" fontId="3" fillId="0" borderId="0" xfId="2" applyFont="1" applyAlignment="1" applyProtection="1">
      <alignment horizontal="center"/>
      <protection locked="0"/>
    </xf>
    <xf numFmtId="164" fontId="2" fillId="10" borderId="8" xfId="1" applyNumberFormat="1" applyFont="1" applyFill="1" applyBorder="1" applyAlignment="1">
      <alignment horizontal="center"/>
    </xf>
    <xf numFmtId="164" fontId="2" fillId="10" borderId="7" xfId="1" applyNumberFormat="1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10" xfId="1" applyNumberFormat="1" applyFont="1" applyBorder="1"/>
    <xf numFmtId="164" fontId="2" fillId="10" borderId="8" xfId="1" applyNumberFormat="1" applyFont="1" applyFill="1" applyBorder="1"/>
    <xf numFmtId="164" fontId="2" fillId="10" borderId="4" xfId="1" applyNumberFormat="1" applyFont="1" applyFill="1" applyBorder="1"/>
    <xf numFmtId="164" fontId="2" fillId="10" borderId="3" xfId="1" applyNumberFormat="1" applyFont="1" applyFill="1" applyBorder="1" applyAlignment="1">
      <alignment horizontal="center"/>
    </xf>
    <xf numFmtId="164" fontId="4" fillId="10" borderId="3" xfId="1" applyNumberFormat="1" applyFont="1" applyFill="1" applyBorder="1"/>
    <xf numFmtId="164" fontId="4" fillId="10" borderId="8" xfId="1" applyNumberFormat="1" applyFont="1" applyFill="1" applyBorder="1"/>
    <xf numFmtId="164" fontId="2" fillId="10" borderId="2" xfId="1" applyNumberFormat="1" applyFont="1" applyFill="1" applyBorder="1" applyAlignment="1">
      <alignment horizontal="center"/>
    </xf>
    <xf numFmtId="164" fontId="2" fillId="10" borderId="0" xfId="1" applyNumberFormat="1" applyFont="1" applyFill="1" applyBorder="1" applyAlignment="1">
      <alignment horizontal="center"/>
    </xf>
    <xf numFmtId="164" fontId="2" fillId="10" borderId="0" xfId="1" applyNumberFormat="1" applyFont="1" applyFill="1"/>
    <xf numFmtId="164" fontId="2" fillId="10" borderId="10" xfId="1" applyNumberFormat="1" applyFont="1" applyFill="1" applyBorder="1"/>
    <xf numFmtId="0" fontId="7" fillId="0" borderId="0" xfId="0" applyFont="1" applyAlignment="1" applyProtection="1">
      <alignment horizontal="center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164" fontId="0" fillId="0" borderId="0" xfId="0" applyNumberFormat="1" applyBorder="1"/>
    <xf numFmtId="9" fontId="0" fillId="0" borderId="0" xfId="2" applyFont="1" applyBorder="1"/>
    <xf numFmtId="0" fontId="15" fillId="0" borderId="0" xfId="0" applyFont="1" applyBorder="1"/>
    <xf numFmtId="0" fontId="16" fillId="0" borderId="0" xfId="0" applyFont="1" applyBorder="1" applyAlignment="1"/>
    <xf numFmtId="0" fontId="17" fillId="0" borderId="0" xfId="0" applyFont="1" applyBorder="1" applyAlignment="1"/>
    <xf numFmtId="0" fontId="18" fillId="0" borderId="0" xfId="0" applyFont="1" applyBorder="1" applyAlignment="1">
      <alignment vertical="center"/>
    </xf>
    <xf numFmtId="0" fontId="16" fillId="11" borderId="0" xfId="0" applyFont="1" applyFill="1" applyAlignment="1"/>
    <xf numFmtId="0" fontId="0" fillId="0" borderId="0" xfId="0" applyAlignment="1">
      <alignment vertical="center" wrapText="1"/>
    </xf>
    <xf numFmtId="0" fontId="22" fillId="0" borderId="0" xfId="0" applyFont="1"/>
    <xf numFmtId="0" fontId="4" fillId="14" borderId="7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6" fillId="13" borderId="0" xfId="0" applyFont="1" applyFill="1" applyBorder="1" applyAlignment="1">
      <alignment horizontal="center"/>
    </xf>
    <xf numFmtId="0" fontId="16" fillId="12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6" fillId="12" borderId="0" xfId="0" applyFont="1" applyFill="1" applyBorder="1" applyAlignment="1">
      <alignment horizontal="left"/>
    </xf>
    <xf numFmtId="0" fontId="21" fillId="14" borderId="0" xfId="0" applyFont="1" applyFill="1" applyAlignment="1" applyProtection="1">
      <alignment horizontal="left"/>
    </xf>
    <xf numFmtId="0" fontId="16" fillId="0" borderId="0" xfId="0" applyFont="1" applyAlignment="1">
      <alignment horizontal="center"/>
    </xf>
    <xf numFmtId="0" fontId="16" fillId="13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4" fillId="14" borderId="0" xfId="0" applyFont="1" applyFill="1" applyBorder="1" applyAlignment="1" applyProtection="1">
      <alignment horizontal="center"/>
    </xf>
    <xf numFmtId="0" fontId="0" fillId="0" borderId="19" xfId="0" applyBorder="1"/>
    <xf numFmtId="168" fontId="24" fillId="0" borderId="0" xfId="0" applyNumberFormat="1" applyFont="1" applyBorder="1"/>
    <xf numFmtId="0" fontId="24" fillId="0" borderId="0" xfId="0" applyFont="1" applyBorder="1"/>
    <xf numFmtId="0" fontId="24" fillId="0" borderId="0" xfId="0" applyFont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/>
    <xf numFmtId="0" fontId="0" fillId="0" borderId="0" xfId="0" applyFill="1"/>
    <xf numFmtId="0" fontId="21" fillId="0" borderId="0" xfId="0" applyFont="1" applyFill="1" applyAlignment="1" applyProtection="1">
      <alignment horizontal="left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0" fillId="0" borderId="0" xfId="0" applyFill="1" applyBorder="1"/>
    <xf numFmtId="0" fontId="18" fillId="0" borderId="0" xfId="0" applyFont="1" applyFill="1" applyBorder="1" applyAlignment="1">
      <alignment vertical="center"/>
    </xf>
    <xf numFmtId="165" fontId="6" fillId="0" borderId="0" xfId="1" applyFont="1" applyFill="1" applyBorder="1" applyProtection="1"/>
    <xf numFmtId="0" fontId="0" fillId="0" borderId="0" xfId="0" applyFill="1" applyProtection="1"/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33" fillId="0" borderId="0" xfId="0" applyFont="1"/>
    <xf numFmtId="0" fontId="2" fillId="5" borderId="25" xfId="0" applyFont="1" applyFill="1" applyBorder="1" applyProtection="1">
      <protection locked="0"/>
    </xf>
    <xf numFmtId="0" fontId="2" fillId="5" borderId="26" xfId="0" applyFont="1" applyFill="1" applyBorder="1" applyProtection="1">
      <protection locked="0"/>
    </xf>
    <xf numFmtId="0" fontId="2" fillId="5" borderId="25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</xf>
    <xf numFmtId="168" fontId="2" fillId="0" borderId="0" xfId="0" applyNumberFormat="1" applyFont="1" applyBorder="1" applyProtection="1">
      <protection locked="0"/>
    </xf>
    <xf numFmtId="168" fontId="2" fillId="0" borderId="0" xfId="0" applyNumberFormat="1" applyFont="1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0" xfId="0" applyFont="1" applyAlignment="1" applyProtection="1">
      <alignment horizontal="center" vertical="center"/>
    </xf>
    <xf numFmtId="0" fontId="13" fillId="0" borderId="0" xfId="233"/>
    <xf numFmtId="0" fontId="23" fillId="0" borderId="0" xfId="0" applyFont="1" applyFill="1" applyBorder="1" applyAlignment="1" applyProtection="1">
      <alignment horizontal="center" vertical="center"/>
    </xf>
    <xf numFmtId="0" fontId="0" fillId="0" borderId="16" xfId="0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164" fontId="0" fillId="0" borderId="8" xfId="1" applyNumberFormat="1" applyFont="1" applyFill="1" applyBorder="1" applyProtection="1">
      <protection locked="0"/>
    </xf>
    <xf numFmtId="168" fontId="2" fillId="0" borderId="8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Protection="1"/>
    <xf numFmtId="0" fontId="0" fillId="0" borderId="8" xfId="0" applyBorder="1" applyProtection="1"/>
    <xf numFmtId="0" fontId="20" fillId="0" borderId="0" xfId="0" applyFont="1" applyBorder="1" applyAlignment="1">
      <alignment horizontal="center" vertical="center" wrapText="1"/>
    </xf>
    <xf numFmtId="0" fontId="16" fillId="15" borderId="0" xfId="0" applyFont="1" applyFill="1" applyAlignment="1">
      <alignment horizontal="center" vertical="center" wrapText="1"/>
    </xf>
    <xf numFmtId="0" fontId="16" fillId="13" borderId="0" xfId="0" applyFont="1" applyFill="1" applyBorder="1" applyAlignment="1">
      <alignment horizont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 wrapText="1"/>
    </xf>
    <xf numFmtId="0" fontId="16" fillId="13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20" fillId="15" borderId="0" xfId="0" applyFont="1" applyFill="1" applyBorder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16" fillId="12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6" fillId="12" borderId="0" xfId="0" applyFont="1" applyFill="1" applyBorder="1" applyAlignment="1">
      <alignment horizontal="left"/>
    </xf>
    <xf numFmtId="0" fontId="21" fillId="14" borderId="0" xfId="0" applyFont="1" applyFill="1" applyAlignment="1" applyProtection="1">
      <alignment horizontal="left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0" borderId="22" xfId="0" applyFont="1" applyFill="1" applyBorder="1" applyAlignment="1" applyProtection="1">
      <alignment horizontal="center" vertical="center"/>
    </xf>
    <xf numFmtId="0" fontId="30" fillId="0" borderId="24" xfId="0" applyFont="1" applyFill="1" applyBorder="1" applyAlignment="1" applyProtection="1">
      <alignment horizontal="center" vertical="center"/>
    </xf>
    <xf numFmtId="0" fontId="30" fillId="0" borderId="23" xfId="0" applyFont="1" applyFill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32" fillId="0" borderId="24" xfId="0" applyFont="1" applyFill="1" applyBorder="1" applyAlignment="1">
      <alignment horizontal="center" vertical="center"/>
    </xf>
    <xf numFmtId="0" fontId="3" fillId="1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horizontal="center"/>
    </xf>
  </cellXfs>
  <cellStyles count="28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E6B8B7"/>
      <color rgb="FFF8B292"/>
      <color rgb="FFEC0000"/>
      <color rgb="FFFF0000"/>
      <color rgb="FFFF86FE"/>
      <color rgb="FF17F9EB"/>
      <color rgb="FF93A9CF"/>
      <color rgb="FFFCD73D"/>
      <color rgb="FF76D5EB"/>
      <color rgb="FFCC75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Lynne's Reality-Spending Pie</a:t>
            </a:r>
            <a:endParaRPr lang="en-US"/>
          </a:p>
        </c:rich>
      </c:tx>
      <c:layout>
        <c:manualLayout>
          <c:xMode val="edge"/>
          <c:yMode val="edge"/>
          <c:x val="0.000589805221715709"/>
          <c:y val="0.0248037041144505"/>
        </c:manualLayout>
      </c:layout>
      <c:overlay val="0"/>
    </c:title>
    <c:autoTitleDeleted val="0"/>
    <c:view3D>
      <c:rotX val="70"/>
      <c:rotY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6596813660143"/>
          <c:y val="0.0"/>
          <c:w val="0.683116131363941"/>
          <c:h val="0.872213935522211"/>
        </c:manualLayout>
      </c:layout>
      <c:pie3DChart>
        <c:varyColors val="1"/>
        <c:ser>
          <c:idx val="0"/>
          <c:order val="0"/>
          <c:explosion val="17"/>
          <c:dPt>
            <c:idx val="0"/>
            <c:bubble3D val="0"/>
            <c:spPr>
              <a:solidFill>
                <a:srgbClr val="72FC2F"/>
              </a:solidFill>
            </c:spPr>
          </c:dPt>
          <c:dPt>
            <c:idx val="1"/>
            <c:bubble3D val="0"/>
            <c:spPr>
              <a:solidFill>
                <a:srgbClr val="E6B8B7"/>
              </a:solidFill>
            </c:spPr>
          </c:dPt>
          <c:dPt>
            <c:idx val="2"/>
            <c:bubble3D val="0"/>
            <c:spPr>
              <a:solidFill>
                <a:srgbClr val="89A54E"/>
              </a:solidFill>
            </c:spPr>
          </c:dPt>
          <c:dPt>
            <c:idx val="3"/>
            <c:bubble3D val="0"/>
            <c:spPr>
              <a:solidFill>
                <a:srgbClr val="CC75D6"/>
              </a:solidFill>
            </c:spPr>
          </c:dPt>
          <c:dPt>
            <c:idx val="4"/>
            <c:bubble3D val="0"/>
            <c:spPr>
              <a:solidFill>
                <a:srgbClr val="76D5EB"/>
              </a:solidFill>
            </c:spPr>
          </c:dPt>
          <c:dPt>
            <c:idx val="5"/>
            <c:bubble3D val="0"/>
            <c:spPr>
              <a:solidFill>
                <a:srgbClr val="FCD73D"/>
              </a:solidFill>
            </c:spPr>
          </c:dPt>
          <c:dPt>
            <c:idx val="6"/>
            <c:bubble3D val="0"/>
            <c:spPr>
              <a:solidFill>
                <a:srgbClr val="93A9CF"/>
              </a:solidFill>
            </c:spPr>
          </c:dPt>
          <c:dPt>
            <c:idx val="7"/>
            <c:bubble3D val="0"/>
            <c:spPr>
              <a:solidFill>
                <a:srgbClr val="17F9EB"/>
              </a:solidFill>
            </c:spPr>
          </c:dPt>
          <c:dPt>
            <c:idx val="8"/>
            <c:bubble3D val="0"/>
            <c:spPr>
              <a:solidFill>
                <a:srgbClr val="EC0000"/>
              </a:solidFill>
            </c:spPr>
          </c:dPt>
          <c:dLbls>
            <c:dLbl>
              <c:idx val="0"/>
              <c:layout>
                <c:manualLayout>
                  <c:x val="0.0333958604824747"/>
                  <c:y val="-0.039481905670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2530881192868E-5"/>
                  <c:y val="-0.01783599777300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0623978450062163"/>
                  <c:y val="0.0366995674836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127539477145776"/>
                  <c:y val="-0.01029937166945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0171337848503203"/>
                  <c:y val="0.02110649805137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0121386655615416"/>
                  <c:y val="-0.007772355920298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0171669450409608"/>
                  <c:y val="0.0223849518810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PieChart!$A$4:$A$13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Insurance, Protect My Assets</c:v>
                </c:pt>
                <c:pt idx="3">
                  <c:v>Other Expenses</c:v>
                </c:pt>
                <c:pt idx="4">
                  <c:v>Utilities</c:v>
                </c:pt>
                <c:pt idx="5">
                  <c:v>Transportation</c:v>
                </c:pt>
                <c:pt idx="6">
                  <c:v>Debt Payments</c:v>
                </c:pt>
                <c:pt idx="7">
                  <c:v>Food</c:v>
                </c:pt>
                <c:pt idx="8">
                  <c:v>Entertainment</c:v>
                </c:pt>
                <c:pt idx="9">
                  <c:v>Periodic Expenses</c:v>
                </c:pt>
              </c:strCache>
            </c:strRef>
          </c:cat>
          <c:val>
            <c:numRef>
              <c:f>PieChart!$B$4:$B$13</c:f>
              <c:numCache>
                <c:formatCode>_("$"* #,##0_);_("$"* \(#,##0\);_("$"* "-"_);_(@_)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PieChart!$A$4:$A$13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Insurance, Protect My Assets</c:v>
                </c:pt>
                <c:pt idx="3">
                  <c:v>Other Expenses</c:v>
                </c:pt>
                <c:pt idx="4">
                  <c:v>Utilities</c:v>
                </c:pt>
                <c:pt idx="5">
                  <c:v>Transportation</c:v>
                </c:pt>
                <c:pt idx="6">
                  <c:v>Debt Payments</c:v>
                </c:pt>
                <c:pt idx="7">
                  <c:v>Food</c:v>
                </c:pt>
                <c:pt idx="8">
                  <c:v>Entertainment</c:v>
                </c:pt>
                <c:pt idx="9">
                  <c:v>Periodic Expenses</c:v>
                </c:pt>
              </c:strCache>
            </c:strRef>
          </c:cat>
          <c:val>
            <c:numRef>
              <c:f>PieChart!$C$4:$C$13</c:f>
              <c:numCache>
                <c:formatCode>0%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legend>
      <c:legendPos val="l"/>
      <c:layout>
        <c:manualLayout>
          <c:xMode val="edge"/>
          <c:yMode val="edge"/>
          <c:x val="0.00736842105263158"/>
          <c:y val="0.13791941698777"/>
          <c:w val="0.310493659345213"/>
          <c:h val="0.823414500074283"/>
        </c:manualLayout>
      </c:layout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ln w="28575">
      <a:solidFill>
        <a:schemeClr val="accent1">
          <a:alpha val="83000"/>
        </a:schemeClr>
      </a:solidFill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0</xdr:row>
      <xdr:rowOff>127000</xdr:rowOff>
    </xdr:from>
    <xdr:to>
      <xdr:col>24</xdr:col>
      <xdr:colOff>330200</xdr:colOff>
      <xdr:row>38</xdr:row>
      <xdr:rowOff>127000</xdr:rowOff>
    </xdr:to>
    <xdr:graphicFrame macro="">
      <xdr:nvGraphicFramePr>
        <xdr:cNvPr id="2" name="Chart 1" title="Cash Flow Targe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469900</xdr:colOff>
      <xdr:row>42</xdr:row>
      <xdr:rowOff>152400</xdr:rowOff>
    </xdr:from>
    <xdr:to>
      <xdr:col>17</xdr:col>
      <xdr:colOff>571500</xdr:colOff>
      <xdr:row>71</xdr:row>
      <xdr:rowOff>101600</xdr:rowOff>
    </xdr:to>
    <xdr:grpSp>
      <xdr:nvGrpSpPr>
        <xdr:cNvPr id="13" name="Group 12"/>
        <xdr:cNvGrpSpPr/>
      </xdr:nvGrpSpPr>
      <xdr:grpSpPr>
        <a:xfrm>
          <a:off x="8470900" y="7950200"/>
          <a:ext cx="6756400" cy="5105400"/>
          <a:chOff x="730250" y="2451100"/>
          <a:chExt cx="6248400" cy="5105400"/>
        </a:xfrm>
      </xdr:grpSpPr>
      <xdr:grpSp>
        <xdr:nvGrpSpPr>
          <xdr:cNvPr id="14" name="Group 13"/>
          <xdr:cNvGrpSpPr/>
        </xdr:nvGrpSpPr>
        <xdr:grpSpPr>
          <a:xfrm>
            <a:off x="730250" y="2451100"/>
            <a:ext cx="6248400" cy="5105400"/>
            <a:chOff x="730250" y="2451100"/>
            <a:chExt cx="6248400" cy="5105400"/>
          </a:xfrm>
        </xdr:grpSpPr>
        <xdr:pic>
          <xdr:nvPicPr>
            <xdr:cNvPr id="18" name="Picture 17" descr="http://www.afdr.org/showfile.ashx?id=09E354C2-497D-433D-B8C7-1233D01166BE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30250" y="2451100"/>
              <a:ext cx="6248400" cy="51054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TextBox 18"/>
            <xdr:cNvSpPr txBox="1">
              <a:spLocks noChangeArrowheads="1"/>
            </xdr:cNvSpPr>
          </xdr:nvSpPr>
          <xdr:spPr bwMode="auto">
            <a:xfrm>
              <a:off x="4154031" y="4409472"/>
              <a:ext cx="2054268" cy="523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5pPr>
              <a:lvl6pPr marL="22860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6pPr>
              <a:lvl7pPr marL="27432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7pPr>
              <a:lvl8pPr marL="32004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8pPr>
              <a:lvl9pPr marL="36576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9pPr>
            </a:lstStyle>
            <a:p>
              <a:pPr algn="ctr"/>
              <a:r>
                <a:rPr lang="en-US" sz="1400" b="1">
                  <a:solidFill>
                    <a:schemeClr val="tx1"/>
                  </a:solidFill>
                  <a:latin typeface="Arial" charset="0"/>
                </a:rPr>
                <a:t>My Other </a:t>
              </a:r>
            </a:p>
            <a:p>
              <a:pPr algn="ctr"/>
              <a:r>
                <a:rPr lang="en-US" sz="1400" b="1">
                  <a:solidFill>
                    <a:schemeClr val="tx1"/>
                  </a:solidFill>
                  <a:latin typeface="Arial" charset="0"/>
                </a:rPr>
                <a:t>My Savings</a:t>
              </a:r>
            </a:p>
          </xdr:txBody>
        </xdr:sp>
        <xdr:sp macro="" textlink="">
          <xdr:nvSpPr>
            <xdr:cNvPr id="20" name="TextBox 19"/>
            <xdr:cNvSpPr txBox="1">
              <a:spLocks noChangeArrowheads="1"/>
            </xdr:cNvSpPr>
          </xdr:nvSpPr>
          <xdr:spPr bwMode="auto">
            <a:xfrm>
              <a:off x="2698924" y="5388658"/>
              <a:ext cx="2054268" cy="4394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5pPr>
              <a:lvl6pPr marL="22860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6pPr>
              <a:lvl7pPr marL="27432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7pPr>
              <a:lvl8pPr marL="32004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8pPr>
              <a:lvl9pPr marL="36576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9pPr>
            </a:lstStyle>
            <a:p>
              <a:pPr algn="ctr"/>
              <a:r>
                <a:rPr lang="en-US" sz="1400" b="1">
                  <a:solidFill>
                    <a:schemeClr val="tx1"/>
                  </a:solidFill>
                  <a:latin typeface="Arial" charset="0"/>
                </a:rPr>
                <a:t>My House</a:t>
              </a:r>
            </a:p>
          </xdr:txBody>
        </xdr:sp>
        <xdr:sp macro="" textlink="">
          <xdr:nvSpPr>
            <xdr:cNvPr id="21" name="TextBox 20"/>
            <xdr:cNvSpPr txBox="1">
              <a:spLocks noChangeArrowheads="1"/>
            </xdr:cNvSpPr>
          </xdr:nvSpPr>
          <xdr:spPr bwMode="auto">
            <a:xfrm>
              <a:off x="1797050" y="4953464"/>
              <a:ext cx="1415441" cy="3077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5pPr>
              <a:lvl6pPr marL="22860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6pPr>
              <a:lvl7pPr marL="27432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7pPr>
              <a:lvl8pPr marL="32004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8pPr>
              <a:lvl9pPr marL="36576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9pPr>
            </a:lstStyle>
            <a:p>
              <a:pPr algn="ctr"/>
              <a:r>
                <a:rPr lang="en-US" sz="1400" b="1">
                  <a:solidFill>
                    <a:schemeClr val="tx1"/>
                  </a:solidFill>
                  <a:latin typeface="Arial" charset="0"/>
                </a:rPr>
                <a:t>My Insurance</a:t>
              </a:r>
            </a:p>
          </xdr:txBody>
        </xdr:sp>
        <xdr:sp macro="" textlink="">
          <xdr:nvSpPr>
            <xdr:cNvPr id="22" name="TextBox 21"/>
            <xdr:cNvSpPr txBox="1">
              <a:spLocks noChangeArrowheads="1"/>
            </xdr:cNvSpPr>
          </xdr:nvSpPr>
          <xdr:spPr bwMode="auto">
            <a:xfrm>
              <a:off x="1415006" y="4083077"/>
              <a:ext cx="2054268" cy="3077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5pPr>
              <a:lvl6pPr marL="22860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6pPr>
              <a:lvl7pPr marL="27432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7pPr>
              <a:lvl8pPr marL="32004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8pPr>
              <a:lvl9pPr marL="36576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9pPr>
            </a:lstStyle>
            <a:p>
              <a:pPr algn="ctr"/>
              <a:r>
                <a:rPr lang="en-US" sz="1400" b="1">
                  <a:solidFill>
                    <a:schemeClr val="tx1"/>
                  </a:solidFill>
                  <a:latin typeface="Arial" charset="0"/>
                </a:rPr>
                <a:t>My Utilities</a:t>
              </a:r>
            </a:p>
          </xdr:txBody>
        </xdr:sp>
        <xdr:sp macro="" textlink="">
          <xdr:nvSpPr>
            <xdr:cNvPr id="23" name="TextBox 22"/>
            <xdr:cNvSpPr txBox="1">
              <a:spLocks noChangeArrowheads="1"/>
            </xdr:cNvSpPr>
          </xdr:nvSpPr>
          <xdr:spPr bwMode="auto">
            <a:xfrm>
              <a:off x="3554869" y="3103891"/>
              <a:ext cx="1198323" cy="5232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5pPr>
              <a:lvl6pPr marL="22860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6pPr>
              <a:lvl7pPr marL="27432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7pPr>
              <a:lvl8pPr marL="32004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8pPr>
              <a:lvl9pPr marL="36576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9pPr>
            </a:lstStyle>
            <a:p>
              <a:pPr algn="ctr"/>
              <a:r>
                <a:rPr lang="en-US" sz="1400" b="1">
                  <a:solidFill>
                    <a:schemeClr val="tx1"/>
                  </a:solidFill>
                  <a:latin typeface="Arial" charset="0"/>
                </a:rPr>
                <a:t>My Debt Payments</a:t>
              </a:r>
            </a:p>
          </xdr:txBody>
        </xdr:sp>
        <xdr:sp macro="" textlink="">
          <xdr:nvSpPr>
            <xdr:cNvPr id="24" name="TextBox 23"/>
            <xdr:cNvSpPr txBox="1">
              <a:spLocks noChangeArrowheads="1"/>
            </xdr:cNvSpPr>
          </xdr:nvSpPr>
          <xdr:spPr bwMode="auto">
            <a:xfrm>
              <a:off x="5530850" y="6032499"/>
              <a:ext cx="1283918" cy="7386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5pPr>
              <a:lvl6pPr marL="22860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6pPr>
              <a:lvl7pPr marL="27432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7pPr>
              <a:lvl8pPr marL="32004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8pPr>
              <a:lvl9pPr marL="3657600" algn="l" defTabSz="4572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ＭＳ Ｐゴシック" charset="0"/>
                  <a:cs typeface="ＭＳ Ｐゴシック" charset="0"/>
                </a:defRPr>
              </a:lvl9pPr>
            </a:lstStyle>
            <a:p>
              <a:pPr algn="ctr"/>
              <a:r>
                <a:rPr lang="en-US" sz="1400" b="1">
                  <a:solidFill>
                    <a:srgbClr val="FF6600"/>
                  </a:solidFill>
                  <a:latin typeface="Arial" charset="0"/>
                </a:rPr>
                <a:t>My End of the Month Money</a:t>
              </a:r>
            </a:p>
          </xdr:txBody>
        </xdr:sp>
      </xdr:grpSp>
      <xdr:sp macro="" textlink="">
        <xdr:nvSpPr>
          <xdr:cNvPr id="15" name="TextBox 14"/>
          <xdr:cNvSpPr txBox="1">
            <a:spLocks noChangeArrowheads="1"/>
          </xdr:cNvSpPr>
        </xdr:nvSpPr>
        <xdr:spPr bwMode="auto">
          <a:xfrm>
            <a:off x="1873250" y="3213100"/>
            <a:ext cx="2054268" cy="5232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5pPr>
            <a:lvl6pPr marL="22860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6pPr>
            <a:lvl7pPr marL="27432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7pPr>
            <a:lvl8pPr marL="32004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8pPr>
            <a:lvl9pPr marL="36576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9pPr>
          </a:lstStyle>
          <a:p>
            <a:pPr algn="ctr"/>
            <a:r>
              <a:rPr lang="en-US" sz="1400" b="1">
                <a:solidFill>
                  <a:schemeClr val="tx1"/>
                </a:solidFill>
                <a:latin typeface="Arial" charset="0"/>
              </a:rPr>
              <a:t>My </a:t>
            </a:r>
          </a:p>
          <a:p>
            <a:pPr algn="ctr"/>
            <a:r>
              <a:rPr lang="en-US" sz="1400" b="1">
                <a:solidFill>
                  <a:schemeClr val="tx1"/>
                </a:solidFill>
                <a:latin typeface="Arial" charset="0"/>
              </a:rPr>
              <a:t>Transportation</a:t>
            </a:r>
          </a:p>
        </xdr:txBody>
      </xdr:sp>
      <xdr:sp macro="" textlink="">
        <xdr:nvSpPr>
          <xdr:cNvPr id="16" name="TextBox 15"/>
          <xdr:cNvSpPr txBox="1">
            <a:spLocks noChangeArrowheads="1"/>
          </xdr:cNvSpPr>
        </xdr:nvSpPr>
        <xdr:spPr bwMode="auto">
          <a:xfrm>
            <a:off x="4540250" y="3746500"/>
            <a:ext cx="1198323" cy="3077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5pPr>
            <a:lvl6pPr marL="22860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6pPr>
            <a:lvl7pPr marL="27432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7pPr>
            <a:lvl8pPr marL="32004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8pPr>
            <a:lvl9pPr marL="36576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9pPr>
          </a:lstStyle>
          <a:p>
            <a:pPr algn="ctr"/>
            <a:r>
              <a:rPr lang="en-US" sz="1400" b="1">
                <a:solidFill>
                  <a:schemeClr val="tx1"/>
                </a:solidFill>
                <a:latin typeface="Arial" charset="0"/>
              </a:rPr>
              <a:t>My Food</a:t>
            </a:r>
          </a:p>
        </xdr:txBody>
      </xdr:sp>
      <xdr:sp macro="" textlink="">
        <xdr:nvSpPr>
          <xdr:cNvPr id="17" name="TextBox 16"/>
          <xdr:cNvSpPr txBox="1">
            <a:spLocks noChangeArrowheads="1"/>
          </xdr:cNvSpPr>
        </xdr:nvSpPr>
        <xdr:spPr bwMode="auto">
          <a:xfrm>
            <a:off x="3854450" y="5118100"/>
            <a:ext cx="2054268" cy="5232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5pPr>
            <a:lvl6pPr marL="22860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6pPr>
            <a:lvl7pPr marL="27432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7pPr>
            <a:lvl8pPr marL="32004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8pPr>
            <a:lvl9pPr marL="3657600" algn="l" defTabSz="4572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ＭＳ Ｐゴシック" charset="0"/>
                <a:cs typeface="ＭＳ Ｐゴシック" charset="0"/>
              </a:defRPr>
            </a:lvl9pPr>
          </a:lstStyle>
          <a:p>
            <a:pPr algn="ctr"/>
            <a:r>
              <a:rPr lang="en-US" sz="1400" b="1">
                <a:solidFill>
                  <a:schemeClr val="bg1"/>
                </a:solidFill>
                <a:latin typeface="Arial" charset="0"/>
              </a:rPr>
              <a:t>My </a:t>
            </a:r>
          </a:p>
          <a:p>
            <a:pPr algn="ctr"/>
            <a:r>
              <a:rPr lang="en-US" sz="1400" b="1">
                <a:solidFill>
                  <a:schemeClr val="bg1"/>
                </a:solidFill>
                <a:latin typeface="Arial" charset="0"/>
              </a:rPr>
              <a:t>Entertainment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oxbusiness.com/features/2013/09/24/5-things-people-fail-to-budget-for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O115"/>
  <sheetViews>
    <sheetView topLeftCell="A65" zoomScale="125" zoomScaleNormal="125" zoomScalePageLayoutView="125" workbookViewId="0">
      <selection activeCell="M8" sqref="M8:M15"/>
    </sheetView>
  </sheetViews>
  <sheetFormatPr baseColWidth="10" defaultColWidth="8.83203125" defaultRowHeight="14" x14ac:dyDescent="0"/>
  <cols>
    <col min="1" max="1" width="19.83203125" customWidth="1"/>
    <col min="2" max="2" width="31.33203125" customWidth="1"/>
    <col min="3" max="4" width="16" customWidth="1"/>
    <col min="5" max="5" width="3.33203125" customWidth="1"/>
    <col min="6" max="6" width="16" customWidth="1"/>
    <col min="7" max="7" width="1.5" customWidth="1"/>
    <col min="8" max="8" width="1.33203125" customWidth="1"/>
    <col min="9" max="9" width="1.33203125" style="26" customWidth="1"/>
    <col min="10" max="10" width="16.6640625" customWidth="1"/>
    <col min="11" max="11" width="19.6640625" customWidth="1"/>
    <col min="12" max="12" width="3.1640625" customWidth="1"/>
    <col min="13" max="13" width="16" customWidth="1"/>
  </cols>
  <sheetData>
    <row r="1" spans="1:15" ht="28">
      <c r="A1" s="185" t="s">
        <v>146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5" ht="14" customHeight="1">
      <c r="A2" s="160"/>
      <c r="B2" s="160"/>
      <c r="C2" s="160"/>
      <c r="D2" s="160"/>
      <c r="E2" s="160"/>
      <c r="F2" s="160"/>
      <c r="G2" s="160"/>
      <c r="H2" s="30"/>
      <c r="I2" s="160"/>
      <c r="J2" s="160"/>
      <c r="K2" s="165" t="s">
        <v>57</v>
      </c>
      <c r="L2" s="44"/>
      <c r="M2" s="44"/>
    </row>
    <row r="3" spans="1:15">
      <c r="A3" s="44"/>
      <c r="B3" s="44"/>
      <c r="C3" s="44"/>
      <c r="D3" s="44"/>
      <c r="E3" s="44"/>
      <c r="F3" s="44"/>
      <c r="G3" s="163"/>
      <c r="H3" s="30"/>
      <c r="I3" s="28"/>
      <c r="J3" s="27"/>
      <c r="K3" s="31">
        <v>42370</v>
      </c>
      <c r="L3" s="32"/>
      <c r="M3" s="47" t="s">
        <v>58</v>
      </c>
      <c r="N3" s="4"/>
    </row>
    <row r="4" spans="1:15" ht="20">
      <c r="A4" s="45" t="s">
        <v>157</v>
      </c>
      <c r="B4" s="44"/>
      <c r="C4" s="44"/>
      <c r="D4" s="44"/>
      <c r="E4" s="44"/>
      <c r="F4" s="44"/>
      <c r="G4" s="163"/>
      <c r="H4" s="30"/>
      <c r="I4" s="28"/>
      <c r="J4" s="48" t="s">
        <v>158</v>
      </c>
      <c r="K4" s="44"/>
      <c r="L4" s="49"/>
      <c r="M4" s="49"/>
      <c r="N4" s="4"/>
    </row>
    <row r="5" spans="1:15">
      <c r="A5" s="44"/>
      <c r="B5" s="44"/>
      <c r="C5" s="44"/>
      <c r="D5" s="44"/>
      <c r="E5" s="44"/>
      <c r="F5" s="44"/>
      <c r="G5" s="163"/>
      <c r="H5" s="30"/>
      <c r="I5" s="28"/>
      <c r="J5" s="44"/>
      <c r="K5" s="44"/>
      <c r="L5" s="49"/>
      <c r="M5" s="49"/>
      <c r="N5" s="4"/>
    </row>
    <row r="6" spans="1:15" ht="18">
      <c r="A6" s="197" t="s">
        <v>159</v>
      </c>
      <c r="B6" s="184" t="s">
        <v>30</v>
      </c>
      <c r="C6" s="184"/>
      <c r="D6" s="184"/>
      <c r="E6" s="44"/>
      <c r="F6" s="44"/>
      <c r="G6" s="164"/>
      <c r="H6" s="30"/>
      <c r="I6" s="28"/>
      <c r="J6" s="50" t="s">
        <v>41</v>
      </c>
      <c r="K6" s="44"/>
      <c r="L6" s="49"/>
      <c r="M6" s="49"/>
      <c r="N6" s="4"/>
    </row>
    <row r="7" spans="1:15">
      <c r="A7" s="197"/>
      <c r="B7" s="127" t="s">
        <v>30</v>
      </c>
      <c r="C7" s="138" t="s">
        <v>129</v>
      </c>
      <c r="D7" s="138" t="s">
        <v>130</v>
      </c>
      <c r="E7" s="44"/>
      <c r="F7" s="46" t="s">
        <v>142</v>
      </c>
      <c r="G7" s="34"/>
      <c r="H7" s="30"/>
      <c r="I7" s="28"/>
      <c r="J7" s="50" t="s">
        <v>47</v>
      </c>
      <c r="K7" s="47" t="s">
        <v>18</v>
      </c>
      <c r="L7" s="44"/>
      <c r="M7" s="47" t="s">
        <v>42</v>
      </c>
    </row>
    <row r="8" spans="1:15" ht="18">
      <c r="A8" s="155" t="s">
        <v>65</v>
      </c>
      <c r="B8" s="35" t="s">
        <v>31</v>
      </c>
      <c r="C8" s="36">
        <v>0</v>
      </c>
      <c r="D8" s="161"/>
      <c r="E8" s="27"/>
      <c r="F8" s="36">
        <f>C8-D8</f>
        <v>0</v>
      </c>
      <c r="G8" s="37"/>
      <c r="H8" s="30"/>
      <c r="I8" s="28"/>
      <c r="J8" s="27"/>
      <c r="K8" s="38" t="s">
        <v>131</v>
      </c>
      <c r="L8" s="27"/>
      <c r="M8" s="36">
        <v>0</v>
      </c>
      <c r="O8" s="120"/>
    </row>
    <row r="9" spans="1:15" ht="14" customHeight="1">
      <c r="A9" s="196" t="s">
        <v>67</v>
      </c>
      <c r="B9" s="35" t="s">
        <v>143</v>
      </c>
      <c r="C9" s="36">
        <v>0</v>
      </c>
      <c r="D9" s="161"/>
      <c r="E9" s="27"/>
      <c r="F9" s="36">
        <f t="shared" ref="F9:F19" si="0">C9-D9</f>
        <v>0</v>
      </c>
      <c r="G9" s="37"/>
      <c r="H9" s="30"/>
      <c r="I9" s="28"/>
      <c r="J9" s="27"/>
      <c r="K9" s="38" t="s">
        <v>132</v>
      </c>
      <c r="L9" s="27"/>
      <c r="M9" s="36">
        <v>0</v>
      </c>
      <c r="O9" s="156"/>
    </row>
    <row r="10" spans="1:15" ht="14" customHeight="1">
      <c r="A10" s="196"/>
      <c r="B10" s="35" t="s">
        <v>150</v>
      </c>
      <c r="C10" s="36">
        <v>0</v>
      </c>
      <c r="D10" s="161"/>
      <c r="E10" s="27"/>
      <c r="F10" s="36">
        <f t="shared" si="0"/>
        <v>0</v>
      </c>
      <c r="G10" s="37"/>
      <c r="H10" s="30"/>
      <c r="I10" s="28"/>
      <c r="J10" s="27"/>
      <c r="K10" s="38" t="s">
        <v>48</v>
      </c>
      <c r="L10" s="27"/>
      <c r="M10" s="36">
        <v>0</v>
      </c>
      <c r="O10" s="156"/>
    </row>
    <row r="11" spans="1:15" ht="14" customHeight="1">
      <c r="A11" s="198" t="s">
        <v>161</v>
      </c>
      <c r="B11" s="35" t="s">
        <v>32</v>
      </c>
      <c r="C11" s="36">
        <v>0</v>
      </c>
      <c r="D11" s="161"/>
      <c r="E11" s="27"/>
      <c r="F11" s="36">
        <f t="shared" si="0"/>
        <v>0</v>
      </c>
      <c r="G11" s="37"/>
      <c r="H11" s="30"/>
      <c r="I11" s="28"/>
      <c r="J11" s="27"/>
      <c r="K11" s="38" t="s">
        <v>49</v>
      </c>
      <c r="L11" s="27"/>
      <c r="M11" s="36">
        <v>0</v>
      </c>
      <c r="O11" s="120"/>
    </row>
    <row r="12" spans="1:15" ht="12" customHeight="1">
      <c r="A12" s="198"/>
      <c r="B12" s="35" t="s">
        <v>33</v>
      </c>
      <c r="C12" s="36">
        <v>0</v>
      </c>
      <c r="D12" s="161"/>
      <c r="E12" s="27"/>
      <c r="F12" s="36">
        <f t="shared" si="0"/>
        <v>0</v>
      </c>
      <c r="G12" s="37"/>
      <c r="H12" s="30"/>
      <c r="I12" s="28"/>
      <c r="J12" s="27"/>
      <c r="K12" s="38" t="s">
        <v>50</v>
      </c>
      <c r="L12" s="27"/>
      <c r="M12" s="36">
        <v>0</v>
      </c>
      <c r="O12" s="120"/>
    </row>
    <row r="13" spans="1:15" ht="14" customHeight="1">
      <c r="A13" s="198"/>
      <c r="B13" s="35" t="s">
        <v>34</v>
      </c>
      <c r="C13" s="36">
        <v>0</v>
      </c>
      <c r="D13" s="161"/>
      <c r="E13" s="27"/>
      <c r="F13" s="36">
        <f t="shared" si="0"/>
        <v>0</v>
      </c>
      <c r="G13" s="37"/>
      <c r="H13" s="30"/>
      <c r="I13" s="28"/>
      <c r="J13" s="27"/>
      <c r="K13" s="38" t="s">
        <v>51</v>
      </c>
      <c r="L13" s="27"/>
      <c r="M13" s="36">
        <v>0</v>
      </c>
      <c r="O13" s="120"/>
    </row>
    <row r="14" spans="1:15" ht="14" customHeight="1">
      <c r="A14" s="198"/>
      <c r="B14" s="39" t="s">
        <v>70</v>
      </c>
      <c r="C14" s="36">
        <v>0</v>
      </c>
      <c r="D14" s="162"/>
      <c r="E14" s="27"/>
      <c r="F14" s="36">
        <f t="shared" si="0"/>
        <v>0</v>
      </c>
      <c r="G14" s="37"/>
      <c r="H14" s="30"/>
      <c r="I14" s="28"/>
      <c r="J14" s="27"/>
      <c r="K14" s="38" t="s">
        <v>52</v>
      </c>
      <c r="L14" s="27"/>
      <c r="M14" s="36">
        <v>0</v>
      </c>
      <c r="O14" s="120"/>
    </row>
    <row r="15" spans="1:15" ht="14" customHeight="1">
      <c r="A15" s="198"/>
      <c r="B15" s="39" t="s">
        <v>92</v>
      </c>
      <c r="C15" s="36">
        <v>0</v>
      </c>
      <c r="D15" s="162"/>
      <c r="E15" s="27"/>
      <c r="F15" s="36">
        <f t="shared" si="0"/>
        <v>0</v>
      </c>
      <c r="G15" s="37"/>
      <c r="H15" s="30"/>
      <c r="I15" s="28"/>
      <c r="J15" s="27"/>
      <c r="K15" s="38" t="s">
        <v>53</v>
      </c>
      <c r="L15" s="27"/>
      <c r="M15" s="36">
        <v>0</v>
      </c>
      <c r="O15" s="120"/>
    </row>
    <row r="16" spans="1:15" ht="14" customHeight="1">
      <c r="A16" s="198"/>
      <c r="B16" s="39" t="s">
        <v>43</v>
      </c>
      <c r="C16" s="36">
        <v>0</v>
      </c>
      <c r="D16" s="162"/>
      <c r="E16" s="27"/>
      <c r="F16" s="36">
        <f t="shared" si="0"/>
        <v>0</v>
      </c>
      <c r="G16" s="37"/>
      <c r="H16" s="30"/>
      <c r="I16" s="28"/>
      <c r="J16" s="27"/>
      <c r="K16" s="40"/>
      <c r="L16" s="27"/>
      <c r="M16" s="27"/>
      <c r="O16" s="120"/>
    </row>
    <row r="17" spans="1:15" ht="15" thickBot="1">
      <c r="A17" s="193" t="s">
        <v>35</v>
      </c>
      <c r="B17" s="39" t="s">
        <v>71</v>
      </c>
      <c r="C17" s="36">
        <v>0</v>
      </c>
      <c r="D17" s="162"/>
      <c r="E17" s="27"/>
      <c r="F17" s="36">
        <f t="shared" si="0"/>
        <v>0</v>
      </c>
      <c r="G17" s="37"/>
      <c r="H17" s="30"/>
      <c r="I17" s="28"/>
      <c r="J17" s="186" t="s">
        <v>3</v>
      </c>
      <c r="K17" s="186"/>
      <c r="L17" s="44"/>
      <c r="M17" s="51">
        <f>SUM(M8:M15)</f>
        <v>0</v>
      </c>
    </row>
    <row r="18" spans="1:15">
      <c r="A18" s="193"/>
      <c r="B18" s="39" t="s">
        <v>71</v>
      </c>
      <c r="C18" s="36">
        <v>0</v>
      </c>
      <c r="D18" s="162"/>
      <c r="E18" s="27"/>
      <c r="F18" s="36">
        <f t="shared" si="0"/>
        <v>0</v>
      </c>
      <c r="G18" s="37"/>
      <c r="H18" s="30"/>
      <c r="I18" s="28"/>
      <c r="J18" s="115"/>
      <c r="K18" s="115"/>
      <c r="L18" s="44"/>
      <c r="M18" s="151"/>
    </row>
    <row r="19" spans="1:15">
      <c r="A19" s="193"/>
      <c r="B19" s="41" t="s">
        <v>71</v>
      </c>
      <c r="C19" s="36">
        <v>0</v>
      </c>
      <c r="D19" s="162"/>
      <c r="E19" s="27"/>
      <c r="F19" s="36">
        <f t="shared" si="0"/>
        <v>0</v>
      </c>
      <c r="G19" s="37"/>
      <c r="H19" s="30"/>
      <c r="I19" s="28"/>
      <c r="J19" s="27"/>
      <c r="K19" s="27"/>
      <c r="L19" s="27"/>
      <c r="M19" s="27"/>
    </row>
    <row r="20" spans="1:15" ht="15" thickBot="1">
      <c r="A20" s="189" t="s">
        <v>44</v>
      </c>
      <c r="B20" s="189"/>
      <c r="C20" s="51">
        <f>SUM(C8:C19)</f>
        <v>0</v>
      </c>
      <c r="D20" s="51">
        <f>SUM(D8:D19)</f>
        <v>0</v>
      </c>
      <c r="E20" s="44"/>
      <c r="F20" s="51">
        <f>SUM(F8:F19)</f>
        <v>0</v>
      </c>
      <c r="G20" s="42"/>
      <c r="H20" s="30"/>
      <c r="I20" s="28"/>
      <c r="J20" s="44"/>
      <c r="K20" s="44"/>
      <c r="L20" s="44"/>
      <c r="M20" s="44"/>
    </row>
    <row r="21" spans="1:15" ht="15">
      <c r="A21" s="27"/>
      <c r="B21" s="27"/>
      <c r="C21" s="27"/>
      <c r="D21" s="27"/>
      <c r="E21" s="27"/>
      <c r="F21" s="27"/>
      <c r="G21" s="27"/>
      <c r="H21" s="30"/>
      <c r="I21" s="28"/>
      <c r="J21" s="187" t="s">
        <v>54</v>
      </c>
      <c r="K21" s="187"/>
      <c r="L21" s="44"/>
      <c r="M21" s="44"/>
    </row>
    <row r="22" spans="1:15" ht="18">
      <c r="B22" s="184" t="s">
        <v>45</v>
      </c>
      <c r="C22" s="184"/>
      <c r="D22" s="184"/>
      <c r="E22" s="44"/>
      <c r="F22" s="44"/>
      <c r="G22" s="27"/>
      <c r="H22" s="30"/>
      <c r="I22" s="28"/>
      <c r="J22" s="44"/>
      <c r="K22" s="53" t="s">
        <v>26</v>
      </c>
      <c r="L22" s="44"/>
      <c r="M22" s="47" t="s">
        <v>56</v>
      </c>
    </row>
    <row r="23" spans="1:15">
      <c r="B23" s="52" t="s">
        <v>45</v>
      </c>
      <c r="C23" s="138" t="s">
        <v>129</v>
      </c>
      <c r="D23" s="138" t="s">
        <v>130</v>
      </c>
      <c r="E23" s="44"/>
      <c r="F23" s="46" t="s">
        <v>142</v>
      </c>
      <c r="G23" s="27"/>
      <c r="H23" s="30"/>
      <c r="I23" s="28"/>
      <c r="J23" s="27"/>
      <c r="K23" s="35" t="s">
        <v>19</v>
      </c>
      <c r="L23" s="27"/>
      <c r="M23" s="36">
        <v>0</v>
      </c>
    </row>
    <row r="24" spans="1:15">
      <c r="A24" s="190" t="s">
        <v>24</v>
      </c>
      <c r="B24" s="153" t="s">
        <v>0</v>
      </c>
      <c r="C24" s="36">
        <v>0</v>
      </c>
      <c r="D24" s="161"/>
      <c r="E24" s="27"/>
      <c r="F24" s="36">
        <f t="shared" ref="F24:F31" si="1">C24-D24</f>
        <v>0</v>
      </c>
      <c r="G24" s="28"/>
      <c r="H24" s="30"/>
      <c r="I24" s="28"/>
      <c r="J24" s="27"/>
      <c r="K24" s="39" t="s">
        <v>40</v>
      </c>
      <c r="L24" s="27"/>
      <c r="M24" s="36">
        <v>0</v>
      </c>
    </row>
    <row r="25" spans="1:15">
      <c r="A25" s="191"/>
      <c r="B25" s="154" t="s">
        <v>1</v>
      </c>
      <c r="C25" s="36">
        <v>0</v>
      </c>
      <c r="D25" s="161"/>
      <c r="E25" s="27"/>
      <c r="F25" s="36">
        <f t="shared" si="1"/>
        <v>0</v>
      </c>
      <c r="G25" s="37"/>
      <c r="H25" s="30"/>
      <c r="I25" s="28"/>
      <c r="J25" s="27"/>
      <c r="K25" s="39" t="s">
        <v>20</v>
      </c>
      <c r="L25" s="27"/>
      <c r="M25" s="36">
        <v>0</v>
      </c>
      <c r="O25" s="156"/>
    </row>
    <row r="26" spans="1:15">
      <c r="A26" s="191"/>
      <c r="B26" s="154" t="s">
        <v>46</v>
      </c>
      <c r="C26" s="36">
        <v>0</v>
      </c>
      <c r="D26" s="161"/>
      <c r="E26" s="27"/>
      <c r="F26" s="36">
        <f t="shared" si="1"/>
        <v>0</v>
      </c>
      <c r="G26" s="37"/>
      <c r="H26" s="30"/>
      <c r="I26" s="28"/>
      <c r="J26" s="27"/>
      <c r="K26" s="39" t="s">
        <v>20</v>
      </c>
      <c r="L26" s="27"/>
      <c r="M26" s="36">
        <v>0</v>
      </c>
      <c r="O26" s="156"/>
    </row>
    <row r="27" spans="1:15">
      <c r="A27" s="191"/>
      <c r="B27" s="154" t="s">
        <v>28</v>
      </c>
      <c r="C27" s="36">
        <v>0</v>
      </c>
      <c r="D27" s="161"/>
      <c r="E27" s="27"/>
      <c r="F27" s="36">
        <f t="shared" si="1"/>
        <v>0</v>
      </c>
      <c r="G27" s="37"/>
      <c r="H27" s="30"/>
      <c r="I27" s="28"/>
      <c r="J27" s="27"/>
      <c r="K27" s="41" t="s">
        <v>20</v>
      </c>
      <c r="L27" s="27"/>
      <c r="M27" s="36">
        <v>0</v>
      </c>
      <c r="O27" s="156"/>
    </row>
    <row r="28" spans="1:15">
      <c r="A28" s="191"/>
      <c r="B28" s="154" t="s">
        <v>21</v>
      </c>
      <c r="C28" s="36">
        <v>0</v>
      </c>
      <c r="D28" s="161"/>
      <c r="E28" s="27"/>
      <c r="F28" s="36">
        <f t="shared" si="1"/>
        <v>0</v>
      </c>
      <c r="G28" s="37"/>
      <c r="H28" s="30"/>
      <c r="I28" s="28"/>
      <c r="J28" s="27"/>
      <c r="K28" s="27"/>
      <c r="L28" s="27"/>
      <c r="M28" s="27"/>
      <c r="O28" s="156"/>
    </row>
    <row r="29" spans="1:15" ht="15" thickBot="1">
      <c r="A29" s="191"/>
      <c r="B29" s="154" t="s">
        <v>75</v>
      </c>
      <c r="C29" s="36">
        <v>0</v>
      </c>
      <c r="D29" s="161"/>
      <c r="E29" s="27"/>
      <c r="F29" s="36">
        <f t="shared" si="1"/>
        <v>0</v>
      </c>
      <c r="G29" s="37"/>
      <c r="H29" s="30"/>
      <c r="I29" s="28"/>
      <c r="J29" s="186" t="s">
        <v>55</v>
      </c>
      <c r="K29" s="186"/>
      <c r="L29" s="44"/>
      <c r="M29" s="51">
        <f>SUM(M23:M27)</f>
        <v>0</v>
      </c>
      <c r="O29" s="156"/>
    </row>
    <row r="30" spans="1:15">
      <c r="A30" s="191"/>
      <c r="B30" s="154" t="s">
        <v>90</v>
      </c>
      <c r="C30" s="36">
        <v>0</v>
      </c>
      <c r="D30" s="161"/>
      <c r="E30" s="27"/>
      <c r="F30" s="36">
        <f t="shared" si="1"/>
        <v>0</v>
      </c>
      <c r="G30" s="37"/>
      <c r="H30" s="30"/>
      <c r="I30" s="28"/>
      <c r="J30" s="27"/>
      <c r="K30" s="27"/>
      <c r="L30" s="27"/>
      <c r="M30" s="27"/>
      <c r="O30" s="156"/>
    </row>
    <row r="31" spans="1:15">
      <c r="A31" s="192"/>
      <c r="B31" s="154" t="s">
        <v>91</v>
      </c>
      <c r="C31" s="36">
        <v>0</v>
      </c>
      <c r="D31" s="161"/>
      <c r="E31" s="27"/>
      <c r="F31" s="36">
        <f t="shared" si="1"/>
        <v>0</v>
      </c>
      <c r="G31" s="37"/>
      <c r="H31" s="30"/>
      <c r="I31" s="28"/>
      <c r="J31" s="27"/>
      <c r="K31" s="27"/>
      <c r="L31" s="27"/>
      <c r="M31" s="27"/>
      <c r="O31" s="156"/>
    </row>
    <row r="32" spans="1:15">
      <c r="A32" s="211" t="s">
        <v>64</v>
      </c>
      <c r="B32" s="159" t="s">
        <v>64</v>
      </c>
      <c r="C32" s="36">
        <v>0</v>
      </c>
      <c r="D32" s="161"/>
      <c r="E32" s="27"/>
      <c r="F32" s="36">
        <f>C32-D32</f>
        <v>0</v>
      </c>
      <c r="G32" s="37"/>
      <c r="H32" s="30"/>
      <c r="I32" s="28"/>
      <c r="J32" s="27"/>
      <c r="K32" s="27"/>
      <c r="L32" s="27"/>
      <c r="M32" s="27"/>
      <c r="O32" s="156"/>
    </row>
    <row r="33" spans="1:15">
      <c r="A33" s="211"/>
      <c r="B33" s="157" t="s">
        <v>138</v>
      </c>
      <c r="C33" s="36">
        <v>0</v>
      </c>
      <c r="D33" s="161"/>
      <c r="E33" s="27"/>
      <c r="F33" s="36">
        <f t="shared" ref="F33" si="2">C33-D33</f>
        <v>0</v>
      </c>
      <c r="G33" s="28"/>
      <c r="H33" s="30"/>
      <c r="I33" s="28"/>
      <c r="J33" s="188" t="s">
        <v>77</v>
      </c>
      <c r="K33" s="188"/>
      <c r="L33" s="27"/>
      <c r="M33" s="27"/>
    </row>
    <row r="34" spans="1:15">
      <c r="A34" s="211"/>
      <c r="B34" s="157" t="s">
        <v>168</v>
      </c>
      <c r="C34" s="36">
        <v>0</v>
      </c>
      <c r="D34" s="161"/>
      <c r="E34" s="27"/>
      <c r="F34" s="36"/>
      <c r="G34" s="28"/>
      <c r="H34" s="30"/>
      <c r="I34" s="28"/>
      <c r="J34" s="44"/>
      <c r="K34" s="53" t="s">
        <v>78</v>
      </c>
      <c r="L34" s="44"/>
      <c r="M34" s="47" t="s">
        <v>81</v>
      </c>
    </row>
    <row r="35" spans="1:15" ht="13" customHeight="1">
      <c r="A35" s="211"/>
      <c r="B35" s="157" t="s">
        <v>116</v>
      </c>
      <c r="C35" s="36">
        <v>0</v>
      </c>
      <c r="D35" s="161"/>
      <c r="E35" s="27"/>
      <c r="F35" s="36"/>
      <c r="G35" s="37"/>
      <c r="H35" s="30"/>
      <c r="I35" s="28"/>
      <c r="J35" s="27"/>
      <c r="K35" s="35" t="s">
        <v>79</v>
      </c>
      <c r="L35" s="27"/>
      <c r="M35" s="36">
        <v>0</v>
      </c>
    </row>
    <row r="36" spans="1:15" ht="16" customHeight="1">
      <c r="A36" s="211"/>
      <c r="B36" s="157" t="s">
        <v>169</v>
      </c>
      <c r="C36" s="36">
        <v>0</v>
      </c>
      <c r="D36" s="161"/>
      <c r="E36" s="27"/>
      <c r="F36" s="36"/>
      <c r="G36" s="37"/>
      <c r="H36" s="30"/>
      <c r="I36" s="28"/>
      <c r="J36" s="27"/>
      <c r="K36" s="39" t="s">
        <v>80</v>
      </c>
      <c r="L36" s="27"/>
      <c r="M36" s="36">
        <v>0</v>
      </c>
      <c r="O36" s="156"/>
    </row>
    <row r="37" spans="1:15" ht="14" customHeight="1">
      <c r="A37" s="211"/>
      <c r="B37" s="157" t="s">
        <v>170</v>
      </c>
      <c r="C37" s="36">
        <v>0</v>
      </c>
      <c r="D37" s="161"/>
      <c r="E37" s="27"/>
      <c r="F37" s="36"/>
      <c r="G37" s="37"/>
      <c r="H37" s="30"/>
      <c r="I37" s="28"/>
      <c r="J37" s="27"/>
      <c r="K37" s="39" t="s">
        <v>73</v>
      </c>
      <c r="L37" s="27"/>
      <c r="M37" s="36">
        <v>0</v>
      </c>
      <c r="O37" s="156"/>
    </row>
    <row r="38" spans="1:15" ht="14" customHeight="1">
      <c r="A38" s="209" t="s">
        <v>69</v>
      </c>
      <c r="B38" s="158" t="s">
        <v>14</v>
      </c>
      <c r="C38" s="36">
        <v>0</v>
      </c>
      <c r="D38" s="161"/>
      <c r="E38" s="27"/>
      <c r="F38" s="36">
        <f t="shared" ref="F38:F57" si="3">C38-D38</f>
        <v>0</v>
      </c>
      <c r="G38" s="37"/>
      <c r="H38" s="30"/>
      <c r="I38" s="28"/>
      <c r="J38" s="27"/>
      <c r="K38" s="39" t="s">
        <v>74</v>
      </c>
      <c r="L38" s="27"/>
      <c r="M38" s="36">
        <v>0</v>
      </c>
      <c r="O38" s="156"/>
    </row>
    <row r="39" spans="1:15" ht="17" customHeight="1">
      <c r="A39" s="209"/>
      <c r="B39" s="157" t="s">
        <v>133</v>
      </c>
      <c r="C39" s="36">
        <v>0</v>
      </c>
      <c r="D39" s="161"/>
      <c r="E39" s="27"/>
      <c r="F39" s="36">
        <f t="shared" ref="F39:F42" si="4">C39-D39</f>
        <v>0</v>
      </c>
      <c r="G39" s="37"/>
      <c r="H39" s="30"/>
      <c r="I39" s="28"/>
      <c r="J39" s="27"/>
      <c r="K39" s="41" t="s">
        <v>141</v>
      </c>
      <c r="L39" s="27"/>
      <c r="M39" s="36">
        <v>0</v>
      </c>
      <c r="O39" s="156"/>
    </row>
    <row r="40" spans="1:15" ht="15" customHeight="1">
      <c r="A40" s="210"/>
      <c r="B40" s="157" t="s">
        <v>134</v>
      </c>
      <c r="C40" s="36">
        <v>0</v>
      </c>
      <c r="D40" s="161"/>
      <c r="E40" s="27"/>
      <c r="F40" s="36">
        <f t="shared" si="4"/>
        <v>0</v>
      </c>
      <c r="G40" s="37"/>
      <c r="H40" s="30"/>
      <c r="I40" s="28"/>
      <c r="J40" s="27"/>
      <c r="K40" s="27"/>
      <c r="L40" s="27"/>
      <c r="M40" s="27"/>
    </row>
    <row r="41" spans="1:15" ht="19" customHeight="1" thickBot="1">
      <c r="A41" s="206" t="s">
        <v>2</v>
      </c>
      <c r="B41" s="157" t="s">
        <v>2</v>
      </c>
      <c r="C41" s="36">
        <v>0</v>
      </c>
      <c r="D41" s="161"/>
      <c r="E41" s="27"/>
      <c r="F41" s="36">
        <f t="shared" si="4"/>
        <v>0</v>
      </c>
      <c r="G41" s="37"/>
      <c r="H41" s="30"/>
      <c r="I41" s="28"/>
      <c r="J41" s="186" t="s">
        <v>77</v>
      </c>
      <c r="K41" s="186"/>
      <c r="L41" s="44"/>
      <c r="M41" s="51">
        <f>SUM(M35:M39)</f>
        <v>0</v>
      </c>
      <c r="O41" s="156"/>
    </row>
    <row r="42" spans="1:15" ht="15" customHeight="1">
      <c r="A42" s="207"/>
      <c r="B42" s="157" t="s">
        <v>144</v>
      </c>
      <c r="C42" s="36">
        <v>0</v>
      </c>
      <c r="D42" s="161"/>
      <c r="E42" s="27"/>
      <c r="F42" s="36">
        <f t="shared" si="4"/>
        <v>0</v>
      </c>
      <c r="G42" s="37"/>
      <c r="H42" s="30"/>
      <c r="I42" s="28"/>
      <c r="J42" s="27"/>
      <c r="K42" s="27"/>
      <c r="L42" s="27"/>
      <c r="M42" s="27"/>
    </row>
    <row r="43" spans="1:15" ht="15" customHeight="1">
      <c r="A43" s="208"/>
      <c r="B43" s="157" t="s">
        <v>145</v>
      </c>
      <c r="C43" s="36">
        <v>0</v>
      </c>
      <c r="D43" s="161"/>
      <c r="E43" s="27"/>
      <c r="F43" s="36">
        <f t="shared" si="3"/>
        <v>0</v>
      </c>
      <c r="G43" s="37"/>
      <c r="H43" s="30"/>
      <c r="I43" s="28"/>
      <c r="J43" s="27"/>
      <c r="K43" s="27"/>
      <c r="L43" s="27"/>
      <c r="M43" s="27"/>
    </row>
    <row r="44" spans="1:15" ht="14" customHeight="1">
      <c r="A44" s="178" t="s">
        <v>67</v>
      </c>
      <c r="B44" s="157" t="s">
        <v>6</v>
      </c>
      <c r="C44" s="36">
        <v>0</v>
      </c>
      <c r="D44" s="161"/>
      <c r="E44" s="27"/>
      <c r="F44" s="36">
        <f t="shared" si="3"/>
        <v>0</v>
      </c>
      <c r="G44" s="37"/>
      <c r="H44" s="30"/>
      <c r="I44" s="28"/>
      <c r="J44" s="27"/>
      <c r="K44" s="27"/>
      <c r="L44" s="27"/>
      <c r="M44" s="27"/>
      <c r="O44" s="156"/>
    </row>
    <row r="45" spans="1:15" ht="14" customHeight="1">
      <c r="A45" s="179"/>
      <c r="B45" s="157" t="s">
        <v>76</v>
      </c>
      <c r="C45" s="36">
        <v>0</v>
      </c>
      <c r="D45" s="161"/>
      <c r="E45" s="27"/>
      <c r="F45" s="36">
        <f t="shared" si="3"/>
        <v>0</v>
      </c>
      <c r="G45" s="37"/>
      <c r="H45" s="30"/>
      <c r="I45" s="28"/>
      <c r="J45" s="188" t="s">
        <v>83</v>
      </c>
      <c r="K45" s="188"/>
      <c r="L45" s="27"/>
      <c r="M45" s="27"/>
      <c r="O45" s="156"/>
    </row>
    <row r="46" spans="1:15" ht="14" customHeight="1">
      <c r="A46" s="179"/>
      <c r="B46" s="157" t="s">
        <v>104</v>
      </c>
      <c r="C46" s="36">
        <v>0</v>
      </c>
      <c r="D46" s="161"/>
      <c r="E46" s="27"/>
      <c r="F46" s="36">
        <f t="shared" si="3"/>
        <v>0</v>
      </c>
      <c r="G46" s="37"/>
      <c r="H46" s="30"/>
      <c r="I46" s="28"/>
      <c r="J46" s="27"/>
      <c r="K46" s="53" t="s">
        <v>83</v>
      </c>
      <c r="L46" s="44"/>
      <c r="M46" s="47" t="s">
        <v>84</v>
      </c>
      <c r="O46" s="156"/>
    </row>
    <row r="47" spans="1:15" ht="14" customHeight="1">
      <c r="A47" s="194" t="s">
        <v>68</v>
      </c>
      <c r="B47" s="157" t="s">
        <v>36</v>
      </c>
      <c r="C47" s="36">
        <v>0</v>
      </c>
      <c r="D47" s="161"/>
      <c r="E47" s="27"/>
      <c r="F47" s="36">
        <f t="shared" si="3"/>
        <v>0</v>
      </c>
      <c r="G47" s="37"/>
      <c r="H47" s="30"/>
      <c r="I47" s="28"/>
      <c r="J47" s="27"/>
      <c r="K47" s="35" t="s">
        <v>85</v>
      </c>
      <c r="L47" s="27"/>
      <c r="M47" s="36">
        <v>0</v>
      </c>
      <c r="O47" s="156"/>
    </row>
    <row r="48" spans="1:15" ht="14" customHeight="1">
      <c r="A48" s="195"/>
      <c r="B48" s="157" t="s">
        <v>37</v>
      </c>
      <c r="C48" s="36">
        <v>0</v>
      </c>
      <c r="D48" s="161"/>
      <c r="E48" s="27"/>
      <c r="F48" s="36">
        <f t="shared" si="3"/>
        <v>0</v>
      </c>
      <c r="G48" s="37"/>
      <c r="H48" s="30"/>
      <c r="I48" s="28"/>
      <c r="J48" s="27"/>
      <c r="K48" s="35" t="s">
        <v>79</v>
      </c>
      <c r="L48" s="27"/>
      <c r="M48" s="36">
        <v>0</v>
      </c>
      <c r="O48" s="156"/>
    </row>
    <row r="49" spans="1:15" ht="14" customHeight="1">
      <c r="A49" s="195"/>
      <c r="B49" s="157" t="s">
        <v>93</v>
      </c>
      <c r="C49" s="36">
        <v>0</v>
      </c>
      <c r="D49" s="161"/>
      <c r="E49" s="27"/>
      <c r="F49" s="36">
        <f t="shared" si="3"/>
        <v>0</v>
      </c>
      <c r="G49" s="37"/>
      <c r="H49" s="30"/>
      <c r="I49" s="28"/>
      <c r="J49" s="27"/>
      <c r="K49" s="39" t="s">
        <v>80</v>
      </c>
      <c r="L49" s="27"/>
      <c r="M49" s="36">
        <v>0</v>
      </c>
      <c r="O49" s="156"/>
    </row>
    <row r="50" spans="1:15" ht="14" customHeight="1">
      <c r="A50" s="195"/>
      <c r="B50" s="157" t="s">
        <v>94</v>
      </c>
      <c r="C50" s="36">
        <v>0</v>
      </c>
      <c r="D50" s="161"/>
      <c r="E50" s="27"/>
      <c r="F50" s="36">
        <f t="shared" si="3"/>
        <v>0</v>
      </c>
      <c r="G50" s="37"/>
      <c r="H50" s="30"/>
      <c r="I50" s="28"/>
      <c r="J50" s="27"/>
      <c r="K50" s="39" t="s">
        <v>86</v>
      </c>
      <c r="L50" s="27"/>
      <c r="M50" s="36">
        <v>0</v>
      </c>
      <c r="O50" s="156"/>
    </row>
    <row r="51" spans="1:15" ht="14" customHeight="1">
      <c r="A51" s="195"/>
      <c r="B51" s="157" t="s">
        <v>95</v>
      </c>
      <c r="C51" s="36">
        <v>0</v>
      </c>
      <c r="D51" s="161"/>
      <c r="E51" s="27"/>
      <c r="F51" s="36">
        <f t="shared" si="3"/>
        <v>0</v>
      </c>
      <c r="G51" s="37"/>
      <c r="H51" s="30"/>
      <c r="I51" s="28"/>
      <c r="J51" s="27"/>
      <c r="K51" s="39" t="s">
        <v>87</v>
      </c>
      <c r="L51" s="27"/>
      <c r="M51" s="36">
        <v>0</v>
      </c>
      <c r="O51" s="156"/>
    </row>
    <row r="52" spans="1:15" ht="14" customHeight="1" thickBot="1">
      <c r="A52" s="189" t="s">
        <v>162</v>
      </c>
      <c r="B52" s="189"/>
      <c r="C52" s="51">
        <f>SUM(C24:C51)</f>
        <v>0</v>
      </c>
      <c r="D52" s="51">
        <f>SUM(D24:D51)</f>
        <v>0</v>
      </c>
      <c r="E52" s="168"/>
      <c r="F52" s="51">
        <f>SUM(F24:F51)</f>
        <v>0</v>
      </c>
      <c r="G52" s="37"/>
      <c r="H52" s="30"/>
      <c r="I52" s="28"/>
      <c r="J52" s="27"/>
      <c r="K52" s="41" t="s">
        <v>89</v>
      </c>
      <c r="L52" s="27"/>
      <c r="M52" s="36">
        <v>0</v>
      </c>
      <c r="O52" s="156"/>
    </row>
    <row r="53" spans="1:15" ht="14" customHeight="1">
      <c r="A53" s="167"/>
      <c r="B53" s="169"/>
      <c r="C53" s="170"/>
      <c r="D53" s="171"/>
      <c r="E53" s="172"/>
      <c r="F53" s="170"/>
      <c r="G53" s="37"/>
      <c r="H53" s="30"/>
      <c r="I53" s="28"/>
      <c r="J53" s="27"/>
      <c r="K53" s="27"/>
      <c r="L53" s="27"/>
      <c r="M53" s="27"/>
      <c r="O53" s="156"/>
    </row>
    <row r="54" spans="1:15" ht="17" customHeight="1" thickBot="1">
      <c r="B54" s="184" t="s">
        <v>160</v>
      </c>
      <c r="C54" s="184"/>
      <c r="D54" s="184"/>
      <c r="E54" s="173"/>
      <c r="F54" s="174"/>
      <c r="G54" s="37"/>
      <c r="H54" s="30"/>
      <c r="I54" s="28"/>
      <c r="J54" s="186" t="s">
        <v>88</v>
      </c>
      <c r="K54" s="186"/>
      <c r="L54" s="44"/>
      <c r="M54" s="51">
        <f>SUM(M47:M52)</f>
        <v>0</v>
      </c>
    </row>
    <row r="55" spans="1:15" ht="14" customHeight="1">
      <c r="A55" s="167"/>
      <c r="B55" s="52" t="s">
        <v>160</v>
      </c>
      <c r="C55" s="138" t="s">
        <v>129</v>
      </c>
      <c r="D55" s="138" t="s">
        <v>130</v>
      </c>
      <c r="E55" s="44"/>
      <c r="F55" s="46" t="s">
        <v>142</v>
      </c>
      <c r="G55" s="37"/>
      <c r="H55" s="30"/>
      <c r="I55" s="28"/>
      <c r="J55" s="128"/>
      <c r="K55" s="128"/>
      <c r="L55" s="44"/>
      <c r="M55" s="151"/>
    </row>
    <row r="56" spans="1:15" ht="14" customHeight="1">
      <c r="A56" s="183" t="s">
        <v>160</v>
      </c>
      <c r="B56" s="157" t="s">
        <v>136</v>
      </c>
      <c r="C56" s="36">
        <v>0</v>
      </c>
      <c r="D56" s="161"/>
      <c r="E56" s="27"/>
      <c r="F56" s="36">
        <f t="shared" si="3"/>
        <v>0</v>
      </c>
      <c r="G56" s="43"/>
      <c r="H56" s="30"/>
      <c r="I56" s="28"/>
    </row>
    <row r="57" spans="1:15" ht="14" customHeight="1">
      <c r="A57" s="183"/>
      <c r="B57" s="157" t="s">
        <v>137</v>
      </c>
      <c r="C57" s="36">
        <v>0</v>
      </c>
      <c r="D57" s="161"/>
      <c r="E57" s="27"/>
      <c r="F57" s="36">
        <f t="shared" si="3"/>
        <v>0</v>
      </c>
      <c r="G57" s="28"/>
      <c r="H57" s="30"/>
      <c r="I57" s="28"/>
    </row>
    <row r="58" spans="1:15" ht="16" customHeight="1">
      <c r="A58" s="183"/>
      <c r="B58" s="157" t="s">
        <v>135</v>
      </c>
      <c r="C58" s="36">
        <v>0</v>
      </c>
      <c r="D58" s="161"/>
      <c r="E58" s="27"/>
      <c r="F58" s="36">
        <f t="shared" ref="F58:F61" si="5">C58-D58</f>
        <v>0</v>
      </c>
      <c r="G58" s="43"/>
      <c r="H58" s="30"/>
      <c r="I58" s="28"/>
    </row>
    <row r="59" spans="1:15" ht="21" thickBot="1">
      <c r="A59" s="183"/>
      <c r="B59" s="157" t="s">
        <v>163</v>
      </c>
      <c r="C59" s="36">
        <v>0</v>
      </c>
      <c r="D59" s="161"/>
      <c r="E59" s="27"/>
      <c r="F59" s="36">
        <f t="shared" si="5"/>
        <v>0</v>
      </c>
      <c r="G59" s="28"/>
      <c r="H59" s="30"/>
      <c r="I59" s="28"/>
      <c r="J59" s="48" t="s">
        <v>82</v>
      </c>
      <c r="M59" s="51">
        <f>M54-M41</f>
        <v>0</v>
      </c>
    </row>
    <row r="60" spans="1:15" ht="14" customHeight="1">
      <c r="A60" s="183"/>
      <c r="B60" s="157" t="s">
        <v>164</v>
      </c>
      <c r="C60" s="36">
        <v>0</v>
      </c>
      <c r="D60" s="161"/>
      <c r="E60" s="27"/>
      <c r="F60" s="36">
        <f t="shared" si="5"/>
        <v>0</v>
      </c>
      <c r="G60" s="26"/>
      <c r="J60" s="48"/>
      <c r="M60" s="151"/>
    </row>
    <row r="61" spans="1:15" ht="14" customHeight="1">
      <c r="A61" s="183"/>
      <c r="B61" s="157" t="s">
        <v>165</v>
      </c>
      <c r="C61" s="36">
        <v>0</v>
      </c>
      <c r="D61" s="161"/>
      <c r="E61" s="27"/>
      <c r="F61" s="36">
        <f t="shared" si="5"/>
        <v>0</v>
      </c>
      <c r="G61" s="26"/>
    </row>
    <row r="62" spans="1:15" ht="14" customHeight="1">
      <c r="A62" s="183"/>
      <c r="B62" s="157" t="s">
        <v>167</v>
      </c>
      <c r="C62" s="36">
        <v>0</v>
      </c>
      <c r="D62" s="161"/>
      <c r="E62" s="27"/>
      <c r="F62" s="36"/>
      <c r="G62" s="26"/>
    </row>
    <row r="63" spans="1:15">
      <c r="A63" s="183"/>
      <c r="B63" s="157" t="s">
        <v>166</v>
      </c>
      <c r="C63" s="36">
        <v>0</v>
      </c>
      <c r="D63" s="161"/>
      <c r="E63" s="27"/>
      <c r="F63" s="36"/>
      <c r="I63"/>
    </row>
    <row r="64" spans="1:15" ht="15" thickBot="1">
      <c r="A64" s="189" t="s">
        <v>171</v>
      </c>
      <c r="B64" s="189"/>
      <c r="C64" s="51">
        <f>SUM(C56:C63)</f>
        <v>0</v>
      </c>
      <c r="D64" s="51">
        <f>SUM(D56:D63)</f>
        <v>0</v>
      </c>
      <c r="E64" s="44"/>
      <c r="F64" s="51">
        <f>SUM(F56:F63)</f>
        <v>0</v>
      </c>
      <c r="I64"/>
    </row>
    <row r="65" spans="1:11">
      <c r="A65" s="27"/>
      <c r="B65" s="27"/>
      <c r="C65" s="27"/>
      <c r="D65" s="27"/>
      <c r="E65" s="44"/>
      <c r="F65" s="44"/>
      <c r="I65"/>
    </row>
    <row r="66" spans="1:11" ht="15" thickBot="1">
      <c r="A66" s="189" t="s">
        <v>4</v>
      </c>
      <c r="B66" s="189"/>
      <c r="C66" s="51">
        <f>C64+C52+C20</f>
        <v>0</v>
      </c>
      <c r="D66" s="51">
        <f>D64+D52+D20</f>
        <v>0</v>
      </c>
      <c r="E66" s="44"/>
      <c r="F66" s="51">
        <f>F64+F52+F20</f>
        <v>0</v>
      </c>
      <c r="I66"/>
    </row>
    <row r="67" spans="1:11">
      <c r="C67" s="151"/>
      <c r="D67" s="151"/>
      <c r="E67" s="152"/>
      <c r="F67" s="151"/>
      <c r="I67"/>
    </row>
    <row r="68" spans="1:11">
      <c r="C68" s="151"/>
      <c r="D68" s="151"/>
      <c r="E68" s="152"/>
      <c r="F68" s="151"/>
      <c r="I68"/>
    </row>
    <row r="69" spans="1:11">
      <c r="A69" s="205" t="s">
        <v>140</v>
      </c>
      <c r="B69" s="205"/>
      <c r="C69" s="205"/>
      <c r="D69" s="135"/>
      <c r="E69" s="27"/>
      <c r="F69" s="27"/>
      <c r="I69"/>
    </row>
    <row r="70" spans="1:11">
      <c r="A70" s="124" t="s">
        <v>64</v>
      </c>
      <c r="B70" s="124"/>
      <c r="C70" s="124"/>
      <c r="D70" s="144"/>
      <c r="I70"/>
    </row>
    <row r="71" spans="1:11">
      <c r="A71" s="204" t="s">
        <v>128</v>
      </c>
      <c r="B71" t="s">
        <v>96</v>
      </c>
      <c r="D71" s="145"/>
      <c r="I71"/>
    </row>
    <row r="72" spans="1:11">
      <c r="A72" s="204"/>
      <c r="B72" t="s">
        <v>97</v>
      </c>
      <c r="D72" s="145"/>
      <c r="H72" s="126"/>
      <c r="I72" s="126"/>
    </row>
    <row r="73" spans="1:11">
      <c r="A73" s="204"/>
      <c r="B73" t="s">
        <v>98</v>
      </c>
      <c r="D73" s="145"/>
      <c r="H73" s="126"/>
      <c r="I73" s="126"/>
    </row>
    <row r="74" spans="1:11">
      <c r="A74" s="204"/>
      <c r="B74" t="s">
        <v>99</v>
      </c>
      <c r="D74" s="145"/>
      <c r="H74" s="126"/>
      <c r="I74" s="126"/>
      <c r="J74" s="117" t="s">
        <v>64</v>
      </c>
      <c r="K74" s="4" t="s">
        <v>121</v>
      </c>
    </row>
    <row r="75" spans="1:11">
      <c r="A75" s="125"/>
      <c r="B75" t="s">
        <v>100</v>
      </c>
      <c r="D75" s="145"/>
      <c r="H75" s="126"/>
      <c r="I75" s="126"/>
      <c r="J75" s="117" t="s">
        <v>65</v>
      </c>
      <c r="K75" s="126" t="s">
        <v>127</v>
      </c>
    </row>
    <row r="76" spans="1:11">
      <c r="A76" s="201" t="s">
        <v>107</v>
      </c>
      <c r="B76" s="201"/>
      <c r="C76" s="132"/>
      <c r="D76" s="137"/>
      <c r="H76" s="126"/>
      <c r="I76" s="126"/>
      <c r="J76" s="117" t="s">
        <v>66</v>
      </c>
      <c r="K76" s="4" t="s">
        <v>120</v>
      </c>
    </row>
    <row r="77" spans="1:11">
      <c r="A77" s="181"/>
      <c r="B77" s="181"/>
      <c r="C77" s="137"/>
      <c r="D77" s="137"/>
      <c r="H77" s="126"/>
      <c r="I77" s="126"/>
      <c r="J77" s="117" t="s">
        <v>24</v>
      </c>
      <c r="K77" s="4" t="s">
        <v>124</v>
      </c>
    </row>
    <row r="78" spans="1:11">
      <c r="A78" s="203" t="s">
        <v>65</v>
      </c>
      <c r="B78" s="203"/>
      <c r="C78" s="134"/>
      <c r="D78" s="146"/>
      <c r="H78" s="126"/>
      <c r="I78" s="126"/>
      <c r="J78" s="117" t="s">
        <v>67</v>
      </c>
      <c r="K78" s="4" t="s">
        <v>123</v>
      </c>
    </row>
    <row r="79" spans="1:11">
      <c r="B79" t="s">
        <v>101</v>
      </c>
      <c r="D79" s="145"/>
      <c r="H79" s="126"/>
      <c r="I79" s="126"/>
      <c r="J79" s="117" t="s">
        <v>68</v>
      </c>
      <c r="K79" s="4" t="s">
        <v>122</v>
      </c>
    </row>
    <row r="80" spans="1:11">
      <c r="B80" t="s">
        <v>102</v>
      </c>
      <c r="D80" s="145"/>
      <c r="H80" s="126"/>
      <c r="I80" s="126"/>
      <c r="J80" s="117" t="s">
        <v>69</v>
      </c>
      <c r="K80" s="4" t="s">
        <v>119</v>
      </c>
    </row>
    <row r="81" spans="1:13">
      <c r="A81" s="200" t="s">
        <v>106</v>
      </c>
      <c r="B81" s="200"/>
      <c r="C81" s="131"/>
      <c r="D81" s="137"/>
      <c r="H81" s="126"/>
      <c r="I81" s="126"/>
      <c r="J81" s="117" t="s">
        <v>2</v>
      </c>
      <c r="K81" s="4" t="s">
        <v>125</v>
      </c>
    </row>
    <row r="82" spans="1:13">
      <c r="A82" s="181"/>
      <c r="B82" s="181"/>
      <c r="C82" s="137"/>
      <c r="D82" s="137"/>
      <c r="H82" s="126"/>
      <c r="I82" s="126"/>
      <c r="J82" s="117" t="s">
        <v>20</v>
      </c>
      <c r="K82" s="4" t="s">
        <v>126</v>
      </c>
    </row>
    <row r="83" spans="1:13">
      <c r="A83" s="202" t="s">
        <v>67</v>
      </c>
      <c r="B83" s="202"/>
      <c r="C83" s="133"/>
      <c r="D83" s="147"/>
      <c r="H83" s="126"/>
      <c r="I83" s="126"/>
      <c r="J83" s="126"/>
      <c r="K83" s="139"/>
    </row>
    <row r="84" spans="1:13">
      <c r="A84" s="121"/>
      <c r="B84" s="122" t="s">
        <v>108</v>
      </c>
      <c r="C84" s="122"/>
      <c r="D84" s="148"/>
      <c r="H84" s="126"/>
      <c r="I84" s="126"/>
      <c r="J84" s="126"/>
      <c r="K84" s="139"/>
    </row>
    <row r="85" spans="1:13" ht="14" customHeight="1">
      <c r="A85" s="121"/>
      <c r="B85" s="122" t="s">
        <v>103</v>
      </c>
      <c r="C85" s="122"/>
      <c r="D85" s="148"/>
      <c r="H85" s="126"/>
      <c r="I85" s="126"/>
      <c r="J85" s="126"/>
      <c r="K85" s="139"/>
    </row>
    <row r="86" spans="1:13">
      <c r="B86" s="4" t="s">
        <v>104</v>
      </c>
      <c r="C86" s="4"/>
      <c r="D86" s="148"/>
      <c r="H86" s="126"/>
      <c r="I86" s="126"/>
      <c r="M86" s="4"/>
    </row>
    <row r="87" spans="1:13">
      <c r="A87" s="199" t="s">
        <v>105</v>
      </c>
      <c r="B87" s="199"/>
      <c r="C87" s="130"/>
      <c r="D87" s="149"/>
      <c r="H87" s="126"/>
      <c r="I87" s="126"/>
      <c r="M87" s="4"/>
    </row>
    <row r="88" spans="1:13">
      <c r="A88" s="181"/>
      <c r="B88" s="181"/>
      <c r="C88" s="137"/>
      <c r="D88" s="137"/>
      <c r="I88"/>
      <c r="M88" s="4"/>
    </row>
    <row r="89" spans="1:13">
      <c r="A89" s="180" t="s">
        <v>152</v>
      </c>
      <c r="B89" s="180"/>
      <c r="C89" s="136"/>
      <c r="D89" s="144"/>
      <c r="I89"/>
      <c r="M89" s="4"/>
    </row>
    <row r="90" spans="1:13">
      <c r="A90" s="182" t="s">
        <v>156</v>
      </c>
      <c r="B90" s="123" t="s">
        <v>109</v>
      </c>
      <c r="C90" s="123"/>
      <c r="D90" s="176" t="s">
        <v>154</v>
      </c>
      <c r="I90"/>
      <c r="M90" s="4"/>
    </row>
    <row r="91" spans="1:13">
      <c r="A91" s="182"/>
      <c r="B91" s="123" t="s">
        <v>110</v>
      </c>
      <c r="C91" s="123"/>
      <c r="D91" s="176"/>
      <c r="I91"/>
      <c r="M91" s="4"/>
    </row>
    <row r="92" spans="1:13">
      <c r="A92" s="182"/>
      <c r="B92" s="123" t="s">
        <v>111</v>
      </c>
      <c r="C92" s="123"/>
      <c r="D92" s="176"/>
      <c r="I92"/>
      <c r="M92" s="4"/>
    </row>
    <row r="93" spans="1:13">
      <c r="A93" s="182"/>
      <c r="B93" s="123" t="s">
        <v>112</v>
      </c>
      <c r="C93" s="123"/>
      <c r="D93" s="176"/>
      <c r="I93"/>
      <c r="M93" s="4"/>
    </row>
    <row r="94" spans="1:13">
      <c r="A94" s="182"/>
      <c r="B94" s="123" t="s">
        <v>148</v>
      </c>
      <c r="C94" s="123"/>
      <c r="D94" s="176"/>
      <c r="I94"/>
    </row>
    <row r="95" spans="1:13">
      <c r="A95" s="182"/>
      <c r="B95" s="123" t="s">
        <v>113</v>
      </c>
      <c r="C95" s="123"/>
      <c r="D95" s="176"/>
      <c r="I95"/>
    </row>
    <row r="96" spans="1:13">
      <c r="A96" s="182"/>
      <c r="B96" s="123" t="s">
        <v>114</v>
      </c>
      <c r="C96" s="123"/>
      <c r="D96" s="176"/>
      <c r="I96"/>
      <c r="J96" s="166" t="s">
        <v>153</v>
      </c>
    </row>
    <row r="97" spans="1:10">
      <c r="A97" s="182"/>
      <c r="B97" s="123" t="s">
        <v>115</v>
      </c>
      <c r="C97" s="123"/>
      <c r="D97" s="176"/>
      <c r="I97"/>
    </row>
    <row r="98" spans="1:10">
      <c r="A98" s="182"/>
      <c r="B98" s="123" t="s">
        <v>116</v>
      </c>
      <c r="C98" s="123"/>
      <c r="D98" s="176"/>
      <c r="I98"/>
    </row>
    <row r="99" spans="1:10">
      <c r="A99" s="182"/>
      <c r="B99" s="123" t="s">
        <v>149</v>
      </c>
      <c r="C99" s="123"/>
      <c r="D99" s="176"/>
      <c r="I99"/>
    </row>
    <row r="100" spans="1:10">
      <c r="A100" s="182"/>
      <c r="B100" s="123" t="s">
        <v>151</v>
      </c>
      <c r="C100" s="123"/>
      <c r="D100" s="176"/>
      <c r="I100"/>
    </row>
    <row r="101" spans="1:10">
      <c r="A101" s="182"/>
      <c r="B101" s="123" t="s">
        <v>117</v>
      </c>
      <c r="C101" s="123"/>
      <c r="D101" s="176"/>
      <c r="I101"/>
    </row>
    <row r="102" spans="1:10">
      <c r="A102" s="182"/>
      <c r="B102" s="123" t="s">
        <v>147</v>
      </c>
      <c r="C102" s="123"/>
      <c r="D102" s="176"/>
      <c r="I102"/>
      <c r="J102" s="175" t="s">
        <v>118</v>
      </c>
    </row>
    <row r="103" spans="1:10">
      <c r="A103" s="177" t="s">
        <v>155</v>
      </c>
      <c r="B103" s="177"/>
      <c r="C103" s="129"/>
      <c r="D103" s="144"/>
      <c r="I103"/>
      <c r="J103" s="175"/>
    </row>
    <row r="104" spans="1:10">
      <c r="D104" s="150"/>
      <c r="I104"/>
      <c r="J104" s="175"/>
    </row>
    <row r="105" spans="1:10">
      <c r="D105" s="143"/>
      <c r="I105"/>
      <c r="J105" s="175"/>
    </row>
    <row r="106" spans="1:10">
      <c r="I106"/>
      <c r="J106" s="175"/>
    </row>
    <row r="107" spans="1:10">
      <c r="I107"/>
      <c r="J107" s="175"/>
    </row>
    <row r="108" spans="1:10">
      <c r="I108"/>
      <c r="J108" s="175"/>
    </row>
    <row r="109" spans="1:10">
      <c r="I109"/>
      <c r="J109" s="175"/>
    </row>
    <row r="110" spans="1:10">
      <c r="I110"/>
      <c r="J110" s="175"/>
    </row>
    <row r="111" spans="1:10">
      <c r="I111"/>
      <c r="J111" s="175"/>
    </row>
    <row r="112" spans="1:10">
      <c r="I112"/>
      <c r="J112" s="175"/>
    </row>
    <row r="113" spans="9:10">
      <c r="I113"/>
      <c r="J113" s="175"/>
    </row>
    <row r="114" spans="9:10">
      <c r="I114"/>
      <c r="J114" s="175"/>
    </row>
    <row r="115" spans="9:10">
      <c r="I115"/>
    </row>
  </sheetData>
  <mergeCells count="41">
    <mergeCell ref="A32:A37"/>
    <mergeCell ref="A11:A16"/>
    <mergeCell ref="A87:B87"/>
    <mergeCell ref="A81:B81"/>
    <mergeCell ref="A76:B76"/>
    <mergeCell ref="A83:B83"/>
    <mergeCell ref="A78:B78"/>
    <mergeCell ref="A77:B77"/>
    <mergeCell ref="A82:B82"/>
    <mergeCell ref="A71:A74"/>
    <mergeCell ref="A69:C69"/>
    <mergeCell ref="A66:B66"/>
    <mergeCell ref="A64:B64"/>
    <mergeCell ref="A41:A43"/>
    <mergeCell ref="A38:A40"/>
    <mergeCell ref="A52:B52"/>
    <mergeCell ref="A1:M1"/>
    <mergeCell ref="J54:K54"/>
    <mergeCell ref="J21:K21"/>
    <mergeCell ref="J33:K33"/>
    <mergeCell ref="J45:K45"/>
    <mergeCell ref="A20:B20"/>
    <mergeCell ref="J29:K29"/>
    <mergeCell ref="J17:K17"/>
    <mergeCell ref="J41:K41"/>
    <mergeCell ref="A24:A31"/>
    <mergeCell ref="A17:A19"/>
    <mergeCell ref="A47:A51"/>
    <mergeCell ref="B6:D6"/>
    <mergeCell ref="B22:D22"/>
    <mergeCell ref="A9:A10"/>
    <mergeCell ref="A6:A7"/>
    <mergeCell ref="J102:J114"/>
    <mergeCell ref="D90:D102"/>
    <mergeCell ref="A103:B103"/>
    <mergeCell ref="A44:A46"/>
    <mergeCell ref="A89:B89"/>
    <mergeCell ref="A88:B88"/>
    <mergeCell ref="A90:A102"/>
    <mergeCell ref="A56:A63"/>
    <mergeCell ref="B54:D54"/>
  </mergeCells>
  <conditionalFormatting sqref="M59">
    <cfRule type="cellIs" dxfId="17" priority="1" operator="lessThan">
      <formula>1</formula>
    </cfRule>
    <cfRule type="cellIs" dxfId="16" priority="2" operator="greaterThan">
      <formula>0</formula>
    </cfRule>
  </conditionalFormatting>
  <hyperlinks>
    <hyperlink ref="J96" r:id="rId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Q1486"/>
  <sheetViews>
    <sheetView tabSelected="1" zoomScale="150" zoomScaleNormal="150" zoomScalePageLayoutView="150" workbookViewId="0">
      <pane xSplit="2" ySplit="2" topLeftCell="C34" activePane="bottomRight" state="frozen"/>
      <selection pane="topRight" activeCell="C1" sqref="C1"/>
      <selection pane="bottomLeft" activeCell="A3" sqref="A3"/>
      <selection pane="bottomRight" activeCell="A59" sqref="A59"/>
    </sheetView>
  </sheetViews>
  <sheetFormatPr baseColWidth="10" defaultColWidth="8.83203125" defaultRowHeight="14" x14ac:dyDescent="0"/>
  <cols>
    <col min="1" max="1" width="25.5" customWidth="1"/>
    <col min="2" max="2" width="12.33203125" style="16" customWidth="1"/>
    <col min="3" max="3" width="8.5" style="3" customWidth="1"/>
    <col min="4" max="4" width="8.5" customWidth="1"/>
    <col min="5" max="6" width="9.5" customWidth="1"/>
    <col min="7" max="8" width="9.83203125" customWidth="1"/>
    <col min="9" max="14" width="9.6640625" customWidth="1"/>
    <col min="15" max="15" width="10" customWidth="1"/>
    <col min="16" max="16" width="9.5" customWidth="1"/>
    <col min="17" max="17" width="2.1640625" customWidth="1"/>
  </cols>
  <sheetData>
    <row r="1" spans="1:17">
      <c r="A1" s="78" t="s">
        <v>27</v>
      </c>
      <c r="B1" s="59"/>
      <c r="C1" s="55"/>
      <c r="D1" s="56">
        <f>YEAR(D2)</f>
        <v>2016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>
        <f>YEAR(D2)</f>
        <v>2016</v>
      </c>
      <c r="Q1" s="21"/>
    </row>
    <row r="2" spans="1:17">
      <c r="A2" s="78"/>
      <c r="B2" s="59" t="s">
        <v>29</v>
      </c>
      <c r="C2" s="55" t="s">
        <v>17</v>
      </c>
      <c r="D2" s="58">
        <f>' Inputs'!$K$3</f>
        <v>42370</v>
      </c>
      <c r="E2" s="58">
        <f t="shared" ref="E2:F2" si="0">D2+31</f>
        <v>42401</v>
      </c>
      <c r="F2" s="58">
        <f t="shared" si="0"/>
        <v>42432</v>
      </c>
      <c r="G2" s="58">
        <f>F2+31</f>
        <v>42463</v>
      </c>
      <c r="H2" s="58">
        <f t="shared" ref="H2:O2" si="1">G2+31</f>
        <v>42494</v>
      </c>
      <c r="I2" s="58">
        <f t="shared" si="1"/>
        <v>42525</v>
      </c>
      <c r="J2" s="58">
        <f t="shared" si="1"/>
        <v>42556</v>
      </c>
      <c r="K2" s="58">
        <f t="shared" si="1"/>
        <v>42587</v>
      </c>
      <c r="L2" s="58">
        <f t="shared" si="1"/>
        <v>42618</v>
      </c>
      <c r="M2" s="58">
        <f t="shared" si="1"/>
        <v>42649</v>
      </c>
      <c r="N2" s="58">
        <f t="shared" si="1"/>
        <v>42680</v>
      </c>
      <c r="O2" s="58">
        <f t="shared" si="1"/>
        <v>42711</v>
      </c>
      <c r="P2" s="59" t="s">
        <v>59</v>
      </c>
      <c r="Q2" s="21"/>
    </row>
    <row r="3" spans="1:17">
      <c r="A3" s="79" t="s">
        <v>30</v>
      </c>
      <c r="B3" s="85"/>
      <c r="C3" s="60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Q3" s="22"/>
    </row>
    <row r="4" spans="1:17">
      <c r="A4" s="78" t="str">
        <f>' Inputs'!B8</f>
        <v>Mortgage/Rent</v>
      </c>
      <c r="B4" s="86">
        <f>' Inputs'!F8</f>
        <v>0</v>
      </c>
      <c r="C4" s="11">
        <f t="shared" ref="C4:C50" si="2">AVERAGE(D4:O4)</f>
        <v>0</v>
      </c>
      <c r="D4" s="1">
        <f>$B4</f>
        <v>0</v>
      </c>
      <c r="E4" s="1">
        <f t="shared" ref="E4:O4" si="3">$B4</f>
        <v>0</v>
      </c>
      <c r="F4" s="1">
        <f t="shared" si="3"/>
        <v>0</v>
      </c>
      <c r="G4" s="1">
        <f t="shared" si="3"/>
        <v>0</v>
      </c>
      <c r="H4" s="1">
        <f t="shared" si="3"/>
        <v>0</v>
      </c>
      <c r="I4" s="1">
        <f t="shared" si="3"/>
        <v>0</v>
      </c>
      <c r="J4" s="1">
        <f t="shared" si="3"/>
        <v>0</v>
      </c>
      <c r="K4" s="1">
        <f t="shared" si="3"/>
        <v>0</v>
      </c>
      <c r="L4" s="1">
        <f t="shared" si="3"/>
        <v>0</v>
      </c>
      <c r="M4" s="1">
        <f t="shared" si="3"/>
        <v>0</v>
      </c>
      <c r="N4" s="1">
        <f t="shared" si="3"/>
        <v>0</v>
      </c>
      <c r="O4" s="17">
        <f t="shared" si="3"/>
        <v>0</v>
      </c>
      <c r="P4" s="20">
        <f t="shared" ref="P4:P50" si="4">SUM(D4:O4)</f>
        <v>0</v>
      </c>
      <c r="Q4" s="21"/>
    </row>
    <row r="5" spans="1:17">
      <c r="A5" s="78" t="str">
        <f>' Inputs'!B9</f>
        <v>Bus Pass</v>
      </c>
      <c r="B5" s="86">
        <f>' Inputs'!F9</f>
        <v>0</v>
      </c>
      <c r="C5" s="11">
        <f t="shared" si="2"/>
        <v>0</v>
      </c>
      <c r="D5" s="1">
        <f t="shared" ref="D5:O26" si="5">$B5</f>
        <v>0</v>
      </c>
      <c r="E5" s="1">
        <f t="shared" si="5"/>
        <v>0</v>
      </c>
      <c r="F5" s="1">
        <f t="shared" si="5"/>
        <v>0</v>
      </c>
      <c r="G5" s="1">
        <f t="shared" si="5"/>
        <v>0</v>
      </c>
      <c r="H5" s="1">
        <f t="shared" si="5"/>
        <v>0</v>
      </c>
      <c r="I5" s="1">
        <f t="shared" si="5"/>
        <v>0</v>
      </c>
      <c r="J5" s="1">
        <f t="shared" si="5"/>
        <v>0</v>
      </c>
      <c r="K5" s="1">
        <f t="shared" si="5"/>
        <v>0</v>
      </c>
      <c r="L5" s="1">
        <f t="shared" si="5"/>
        <v>0</v>
      </c>
      <c r="M5" s="1">
        <f t="shared" si="5"/>
        <v>0</v>
      </c>
      <c r="N5" s="1">
        <f t="shared" si="5"/>
        <v>0</v>
      </c>
      <c r="O5" s="17">
        <f t="shared" si="5"/>
        <v>0</v>
      </c>
      <c r="P5" s="20">
        <f t="shared" si="4"/>
        <v>0</v>
      </c>
      <c r="Q5" s="21"/>
    </row>
    <row r="6" spans="1:17">
      <c r="A6" s="78" t="str">
        <f>' Inputs'!B10</f>
        <v>Other transportation expenses</v>
      </c>
      <c r="B6" s="86">
        <f>' Inputs'!F10</f>
        <v>0</v>
      </c>
      <c r="C6" s="11">
        <f t="shared" si="2"/>
        <v>0</v>
      </c>
      <c r="D6" s="1">
        <f t="shared" si="5"/>
        <v>0</v>
      </c>
      <c r="E6" s="1">
        <f t="shared" si="5"/>
        <v>0</v>
      </c>
      <c r="F6" s="1">
        <f t="shared" si="5"/>
        <v>0</v>
      </c>
      <c r="G6" s="1">
        <f t="shared" si="5"/>
        <v>0</v>
      </c>
      <c r="H6" s="1">
        <f t="shared" si="5"/>
        <v>0</v>
      </c>
      <c r="I6" s="1">
        <f t="shared" si="5"/>
        <v>0</v>
      </c>
      <c r="J6" s="1">
        <f t="shared" si="5"/>
        <v>0</v>
      </c>
      <c r="K6" s="1">
        <f t="shared" si="5"/>
        <v>0</v>
      </c>
      <c r="L6" s="1">
        <f t="shared" si="5"/>
        <v>0</v>
      </c>
      <c r="M6" s="1">
        <f t="shared" si="5"/>
        <v>0</v>
      </c>
      <c r="N6" s="1">
        <f t="shared" si="5"/>
        <v>0</v>
      </c>
      <c r="O6" s="17">
        <f t="shared" si="5"/>
        <v>0</v>
      </c>
      <c r="P6" s="20">
        <f t="shared" si="4"/>
        <v>0</v>
      </c>
      <c r="Q6" s="21"/>
    </row>
    <row r="7" spans="1:17">
      <c r="A7" s="78" t="str">
        <f>' Inputs'!B11</f>
        <v>Auto Insurance</v>
      </c>
      <c r="B7" s="86">
        <f>' Inputs'!F11</f>
        <v>0</v>
      </c>
      <c r="C7" s="11">
        <f t="shared" si="2"/>
        <v>0</v>
      </c>
      <c r="D7" s="1">
        <f t="shared" si="5"/>
        <v>0</v>
      </c>
      <c r="E7" s="1">
        <f t="shared" si="5"/>
        <v>0</v>
      </c>
      <c r="F7" s="1">
        <f t="shared" si="5"/>
        <v>0</v>
      </c>
      <c r="G7" s="1">
        <f t="shared" si="5"/>
        <v>0</v>
      </c>
      <c r="H7" s="1">
        <f t="shared" si="5"/>
        <v>0</v>
      </c>
      <c r="I7" s="1">
        <f t="shared" si="5"/>
        <v>0</v>
      </c>
      <c r="J7" s="1">
        <f t="shared" si="5"/>
        <v>0</v>
      </c>
      <c r="K7" s="1">
        <f t="shared" si="5"/>
        <v>0</v>
      </c>
      <c r="L7" s="1">
        <f t="shared" si="5"/>
        <v>0</v>
      </c>
      <c r="M7" s="1">
        <f t="shared" si="5"/>
        <v>0</v>
      </c>
      <c r="N7" s="1">
        <f t="shared" si="5"/>
        <v>0</v>
      </c>
      <c r="O7" s="17">
        <f t="shared" si="5"/>
        <v>0</v>
      </c>
      <c r="P7" s="20">
        <f t="shared" si="4"/>
        <v>0</v>
      </c>
      <c r="Q7" s="21"/>
    </row>
    <row r="8" spans="1:17">
      <c r="A8" s="78" t="str">
        <f>' Inputs'!B12</f>
        <v>Life Insurance 1</v>
      </c>
      <c r="B8" s="86">
        <f>' Inputs'!F12</f>
        <v>0</v>
      </c>
      <c r="C8" s="11">
        <f t="shared" si="2"/>
        <v>0</v>
      </c>
      <c r="D8" s="1">
        <f t="shared" si="5"/>
        <v>0</v>
      </c>
      <c r="E8" s="1">
        <f t="shared" si="5"/>
        <v>0</v>
      </c>
      <c r="F8" s="1">
        <f t="shared" si="5"/>
        <v>0</v>
      </c>
      <c r="G8" s="1">
        <f t="shared" si="5"/>
        <v>0</v>
      </c>
      <c r="H8" s="1">
        <f t="shared" si="5"/>
        <v>0</v>
      </c>
      <c r="I8" s="1">
        <f t="shared" si="5"/>
        <v>0</v>
      </c>
      <c r="J8" s="1">
        <f t="shared" si="5"/>
        <v>0</v>
      </c>
      <c r="K8" s="1">
        <f t="shared" si="5"/>
        <v>0</v>
      </c>
      <c r="L8" s="1">
        <f t="shared" si="5"/>
        <v>0</v>
      </c>
      <c r="M8" s="1">
        <f t="shared" si="5"/>
        <v>0</v>
      </c>
      <c r="N8" s="1">
        <f t="shared" si="5"/>
        <v>0</v>
      </c>
      <c r="O8" s="17">
        <f t="shared" si="5"/>
        <v>0</v>
      </c>
      <c r="P8" s="20">
        <f t="shared" si="4"/>
        <v>0</v>
      </c>
      <c r="Q8" s="21"/>
    </row>
    <row r="9" spans="1:17">
      <c r="A9" s="78" t="str">
        <f>' Inputs'!B13</f>
        <v>Life Insurance 2</v>
      </c>
      <c r="B9" s="86">
        <f>' Inputs'!F13</f>
        <v>0</v>
      </c>
      <c r="C9" s="11">
        <f t="shared" si="2"/>
        <v>0</v>
      </c>
      <c r="D9" s="1">
        <f t="shared" si="5"/>
        <v>0</v>
      </c>
      <c r="E9" s="1">
        <f t="shared" si="5"/>
        <v>0</v>
      </c>
      <c r="F9" s="1">
        <f t="shared" si="5"/>
        <v>0</v>
      </c>
      <c r="G9" s="1">
        <f t="shared" si="5"/>
        <v>0</v>
      </c>
      <c r="H9" s="1">
        <f t="shared" si="5"/>
        <v>0</v>
      </c>
      <c r="I9" s="1">
        <f t="shared" si="5"/>
        <v>0</v>
      </c>
      <c r="J9" s="1">
        <f t="shared" si="5"/>
        <v>0</v>
      </c>
      <c r="K9" s="1">
        <f t="shared" si="5"/>
        <v>0</v>
      </c>
      <c r="L9" s="1">
        <f t="shared" si="5"/>
        <v>0</v>
      </c>
      <c r="M9" s="1">
        <f t="shared" si="5"/>
        <v>0</v>
      </c>
      <c r="N9" s="1">
        <f t="shared" si="5"/>
        <v>0</v>
      </c>
      <c r="O9" s="17">
        <f t="shared" si="5"/>
        <v>0</v>
      </c>
      <c r="P9" s="20">
        <f t="shared" si="4"/>
        <v>0</v>
      </c>
      <c r="Q9" s="21"/>
    </row>
    <row r="10" spans="1:17">
      <c r="A10" s="78" t="str">
        <f>' Inputs'!B14</f>
        <v>Medical Insurance</v>
      </c>
      <c r="B10" s="86">
        <f>' Inputs'!F14</f>
        <v>0</v>
      </c>
      <c r="C10" s="11">
        <f t="shared" ref="C10:C15" si="6">AVERAGE(D10:O10)</f>
        <v>0</v>
      </c>
      <c r="D10" s="1">
        <f t="shared" si="5"/>
        <v>0</v>
      </c>
      <c r="E10" s="1">
        <f t="shared" si="5"/>
        <v>0</v>
      </c>
      <c r="F10" s="1">
        <f t="shared" si="5"/>
        <v>0</v>
      </c>
      <c r="G10" s="1">
        <f t="shared" si="5"/>
        <v>0</v>
      </c>
      <c r="H10" s="1">
        <f t="shared" si="5"/>
        <v>0</v>
      </c>
      <c r="I10" s="1">
        <f t="shared" si="5"/>
        <v>0</v>
      </c>
      <c r="J10" s="1">
        <f t="shared" si="5"/>
        <v>0</v>
      </c>
      <c r="K10" s="1">
        <f t="shared" si="5"/>
        <v>0</v>
      </c>
      <c r="L10" s="1">
        <f t="shared" si="5"/>
        <v>0</v>
      </c>
      <c r="M10" s="1">
        <f t="shared" si="5"/>
        <v>0</v>
      </c>
      <c r="N10" s="1">
        <f t="shared" si="5"/>
        <v>0</v>
      </c>
      <c r="O10" s="17">
        <f t="shared" si="5"/>
        <v>0</v>
      </c>
      <c r="P10" s="20">
        <f t="shared" ref="P10:P15" si="7">SUM(D10:O10)</f>
        <v>0</v>
      </c>
      <c r="Q10" s="21"/>
    </row>
    <row r="11" spans="1:17">
      <c r="A11" s="78" t="str">
        <f>' Inputs'!B15</f>
        <v>Renter's/Homeowners</v>
      </c>
      <c r="B11" s="86">
        <f>' Inputs'!F15</f>
        <v>0</v>
      </c>
      <c r="C11" s="11">
        <f t="shared" si="6"/>
        <v>0</v>
      </c>
      <c r="D11" s="1">
        <f t="shared" si="5"/>
        <v>0</v>
      </c>
      <c r="E11" s="1">
        <f t="shared" si="5"/>
        <v>0</v>
      </c>
      <c r="F11" s="1">
        <f t="shared" si="5"/>
        <v>0</v>
      </c>
      <c r="G11" s="1">
        <f t="shared" si="5"/>
        <v>0</v>
      </c>
      <c r="H11" s="1">
        <f t="shared" si="5"/>
        <v>0</v>
      </c>
      <c r="I11" s="1">
        <f t="shared" si="5"/>
        <v>0</v>
      </c>
      <c r="J11" s="1">
        <f t="shared" si="5"/>
        <v>0</v>
      </c>
      <c r="K11" s="1">
        <f t="shared" si="5"/>
        <v>0</v>
      </c>
      <c r="L11" s="1">
        <f t="shared" si="5"/>
        <v>0</v>
      </c>
      <c r="M11" s="1">
        <f t="shared" si="5"/>
        <v>0</v>
      </c>
      <c r="N11" s="1">
        <f t="shared" si="5"/>
        <v>0</v>
      </c>
      <c r="O11" s="17">
        <f t="shared" si="5"/>
        <v>0</v>
      </c>
      <c r="P11" s="20">
        <f t="shared" si="7"/>
        <v>0</v>
      </c>
      <c r="Q11" s="21"/>
    </row>
    <row r="12" spans="1:17">
      <c r="A12" s="78" t="str">
        <f>' Inputs'!B16</f>
        <v>Other Insurance</v>
      </c>
      <c r="B12" s="86">
        <f>' Inputs'!F16</f>
        <v>0</v>
      </c>
      <c r="C12" s="11">
        <f t="shared" si="6"/>
        <v>0</v>
      </c>
      <c r="D12" s="1">
        <f t="shared" si="5"/>
        <v>0</v>
      </c>
      <c r="E12" s="1">
        <f t="shared" si="5"/>
        <v>0</v>
      </c>
      <c r="F12" s="1">
        <f t="shared" si="5"/>
        <v>0</v>
      </c>
      <c r="G12" s="1">
        <f t="shared" si="5"/>
        <v>0</v>
      </c>
      <c r="H12" s="1">
        <f t="shared" si="5"/>
        <v>0</v>
      </c>
      <c r="I12" s="1">
        <f t="shared" si="5"/>
        <v>0</v>
      </c>
      <c r="J12" s="1">
        <f t="shared" si="5"/>
        <v>0</v>
      </c>
      <c r="K12" s="1">
        <f t="shared" si="5"/>
        <v>0</v>
      </c>
      <c r="L12" s="1">
        <f t="shared" si="5"/>
        <v>0</v>
      </c>
      <c r="M12" s="1">
        <f t="shared" si="5"/>
        <v>0</v>
      </c>
      <c r="N12" s="1">
        <f t="shared" si="5"/>
        <v>0</v>
      </c>
      <c r="O12" s="17">
        <f t="shared" si="5"/>
        <v>0</v>
      </c>
      <c r="P12" s="20">
        <f t="shared" si="7"/>
        <v>0</v>
      </c>
      <c r="Q12" s="21"/>
    </row>
    <row r="13" spans="1:17">
      <c r="A13" s="78" t="str">
        <f>' Inputs'!B17</f>
        <v>Other Fixed Exp</v>
      </c>
      <c r="B13" s="86">
        <f>' Inputs'!F17</f>
        <v>0</v>
      </c>
      <c r="C13" s="11">
        <f t="shared" si="6"/>
        <v>0</v>
      </c>
      <c r="D13" s="1">
        <f t="shared" si="5"/>
        <v>0</v>
      </c>
      <c r="E13" s="1">
        <f t="shared" si="5"/>
        <v>0</v>
      </c>
      <c r="F13" s="1">
        <f t="shared" si="5"/>
        <v>0</v>
      </c>
      <c r="G13" s="1">
        <f t="shared" si="5"/>
        <v>0</v>
      </c>
      <c r="H13" s="1">
        <f t="shared" si="5"/>
        <v>0</v>
      </c>
      <c r="I13" s="1">
        <f t="shared" si="5"/>
        <v>0</v>
      </c>
      <c r="J13" s="1">
        <f t="shared" si="5"/>
        <v>0</v>
      </c>
      <c r="K13" s="1">
        <f t="shared" si="5"/>
        <v>0</v>
      </c>
      <c r="L13" s="1">
        <f t="shared" si="5"/>
        <v>0</v>
      </c>
      <c r="M13" s="1">
        <f t="shared" si="5"/>
        <v>0</v>
      </c>
      <c r="N13" s="1">
        <f t="shared" si="5"/>
        <v>0</v>
      </c>
      <c r="O13" s="17">
        <f t="shared" si="5"/>
        <v>0</v>
      </c>
      <c r="P13" s="20">
        <f t="shared" si="7"/>
        <v>0</v>
      </c>
      <c r="Q13" s="21"/>
    </row>
    <row r="14" spans="1:17">
      <c r="A14" s="78" t="str">
        <f>' Inputs'!B18</f>
        <v>Other Fixed Exp</v>
      </c>
      <c r="B14" s="86">
        <f>' Inputs'!F18</f>
        <v>0</v>
      </c>
      <c r="C14" s="11">
        <f t="shared" si="6"/>
        <v>0</v>
      </c>
      <c r="D14" s="1">
        <f t="shared" si="5"/>
        <v>0</v>
      </c>
      <c r="E14" s="1">
        <f t="shared" si="5"/>
        <v>0</v>
      </c>
      <c r="F14" s="1">
        <f t="shared" si="5"/>
        <v>0</v>
      </c>
      <c r="G14" s="1">
        <f t="shared" si="5"/>
        <v>0</v>
      </c>
      <c r="H14" s="1">
        <f t="shared" si="5"/>
        <v>0</v>
      </c>
      <c r="I14" s="1">
        <f t="shared" si="5"/>
        <v>0</v>
      </c>
      <c r="J14" s="1">
        <f t="shared" si="5"/>
        <v>0</v>
      </c>
      <c r="K14" s="1">
        <f t="shared" si="5"/>
        <v>0</v>
      </c>
      <c r="L14" s="1">
        <f t="shared" si="5"/>
        <v>0</v>
      </c>
      <c r="M14" s="1">
        <f t="shared" si="5"/>
        <v>0</v>
      </c>
      <c r="N14" s="1">
        <f t="shared" si="5"/>
        <v>0</v>
      </c>
      <c r="O14" s="1">
        <f t="shared" si="5"/>
        <v>0</v>
      </c>
      <c r="P14" s="20">
        <f t="shared" si="7"/>
        <v>0</v>
      </c>
      <c r="Q14" s="21"/>
    </row>
    <row r="15" spans="1:17">
      <c r="A15" s="78" t="str">
        <f>' Inputs'!B19</f>
        <v>Other Fixed Exp</v>
      </c>
      <c r="B15" s="86">
        <f>' Inputs'!F19</f>
        <v>0</v>
      </c>
      <c r="C15" s="91">
        <f t="shared" si="6"/>
        <v>0</v>
      </c>
      <c r="D15" s="1">
        <f t="shared" si="5"/>
        <v>0</v>
      </c>
      <c r="E15" s="1">
        <f t="shared" si="5"/>
        <v>0</v>
      </c>
      <c r="F15" s="1">
        <f t="shared" si="5"/>
        <v>0</v>
      </c>
      <c r="G15" s="1">
        <f t="shared" si="5"/>
        <v>0</v>
      </c>
      <c r="H15" s="1">
        <f t="shared" si="5"/>
        <v>0</v>
      </c>
      <c r="I15" s="1">
        <f t="shared" si="5"/>
        <v>0</v>
      </c>
      <c r="J15" s="1">
        <f t="shared" si="5"/>
        <v>0</v>
      </c>
      <c r="K15" s="1">
        <f t="shared" si="5"/>
        <v>0</v>
      </c>
      <c r="L15" s="1">
        <f t="shared" si="5"/>
        <v>0</v>
      </c>
      <c r="M15" s="1">
        <f t="shared" si="5"/>
        <v>0</v>
      </c>
      <c r="N15" s="1">
        <f t="shared" si="5"/>
        <v>0</v>
      </c>
      <c r="O15" s="17">
        <f t="shared" si="5"/>
        <v>0</v>
      </c>
      <c r="P15" s="20">
        <f t="shared" si="7"/>
        <v>0</v>
      </c>
      <c r="Q15" s="21"/>
    </row>
    <row r="16" spans="1:17">
      <c r="A16" s="68" t="s">
        <v>172</v>
      </c>
      <c r="B16" s="106">
        <f>SUM(B4:B15)</f>
        <v>0</v>
      </c>
      <c r="C16" s="106">
        <f t="shared" ref="C16:P16" si="8">SUM(C4:C15)</f>
        <v>0</v>
      </c>
      <c r="D16" s="106">
        <f t="shared" si="8"/>
        <v>0</v>
      </c>
      <c r="E16" s="106">
        <f t="shared" si="8"/>
        <v>0</v>
      </c>
      <c r="F16" s="106">
        <f t="shared" si="8"/>
        <v>0</v>
      </c>
      <c r="G16" s="106">
        <f t="shared" si="8"/>
        <v>0</v>
      </c>
      <c r="H16" s="106">
        <f t="shared" si="8"/>
        <v>0</v>
      </c>
      <c r="I16" s="106">
        <f t="shared" si="8"/>
        <v>0</v>
      </c>
      <c r="J16" s="106">
        <f t="shared" si="8"/>
        <v>0</v>
      </c>
      <c r="K16" s="106">
        <f t="shared" si="8"/>
        <v>0</v>
      </c>
      <c r="L16" s="106">
        <f t="shared" si="8"/>
        <v>0</v>
      </c>
      <c r="M16" s="106">
        <f t="shared" si="8"/>
        <v>0</v>
      </c>
      <c r="N16" s="106">
        <f t="shared" si="8"/>
        <v>0</v>
      </c>
      <c r="O16" s="106">
        <f t="shared" si="8"/>
        <v>0</v>
      </c>
      <c r="P16" s="106">
        <f t="shared" si="8"/>
        <v>0</v>
      </c>
      <c r="Q16" s="24"/>
    </row>
    <row r="17" spans="1:17">
      <c r="A17" s="12"/>
      <c r="B17" s="86"/>
      <c r="C17" s="1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6"/>
      <c r="P17" s="20"/>
      <c r="Q17" s="21"/>
    </row>
    <row r="18" spans="1:17">
      <c r="A18" s="79" t="s">
        <v>45</v>
      </c>
      <c r="B18" s="61"/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1"/>
      <c r="Q18" s="21"/>
    </row>
    <row r="19" spans="1:17">
      <c r="A19" s="78" t="str">
        <f>' Inputs'!B24</f>
        <v>Telephone</v>
      </c>
      <c r="B19" s="86">
        <f>' Inputs'!F24</f>
        <v>0</v>
      </c>
      <c r="C19" s="11">
        <f t="shared" ref="C19:C24" si="9">AVERAGE(D19:O19)</f>
        <v>0</v>
      </c>
      <c r="D19" s="1">
        <f t="shared" ref="D19:O25" si="10">$B19</f>
        <v>0</v>
      </c>
      <c r="E19" s="1">
        <f t="shared" si="10"/>
        <v>0</v>
      </c>
      <c r="F19" s="1">
        <f t="shared" si="10"/>
        <v>0</v>
      </c>
      <c r="G19" s="1">
        <f t="shared" si="10"/>
        <v>0</v>
      </c>
      <c r="H19" s="1">
        <f t="shared" si="10"/>
        <v>0</v>
      </c>
      <c r="I19" s="1">
        <f t="shared" si="10"/>
        <v>0</v>
      </c>
      <c r="J19" s="1">
        <f t="shared" si="10"/>
        <v>0</v>
      </c>
      <c r="K19" s="1">
        <f t="shared" si="10"/>
        <v>0</v>
      </c>
      <c r="L19" s="1">
        <f t="shared" si="10"/>
        <v>0</v>
      </c>
      <c r="M19" s="1">
        <f t="shared" si="10"/>
        <v>0</v>
      </c>
      <c r="N19" s="1">
        <f t="shared" si="10"/>
        <v>0</v>
      </c>
      <c r="O19" s="1">
        <f t="shared" si="10"/>
        <v>0</v>
      </c>
      <c r="P19" s="8">
        <f t="shared" ref="P19:P24" si="11">SUM(D19:O19)</f>
        <v>0</v>
      </c>
      <c r="Q19" s="21"/>
    </row>
    <row r="20" spans="1:17">
      <c r="A20" s="78" t="str">
        <f>' Inputs'!B25</f>
        <v>Electric</v>
      </c>
      <c r="B20" s="86">
        <f>' Inputs'!F25</f>
        <v>0</v>
      </c>
      <c r="C20" s="11">
        <f t="shared" si="9"/>
        <v>0</v>
      </c>
      <c r="D20" s="1">
        <f t="shared" si="10"/>
        <v>0</v>
      </c>
      <c r="E20" s="1">
        <f t="shared" si="10"/>
        <v>0</v>
      </c>
      <c r="F20" s="1">
        <f t="shared" si="10"/>
        <v>0</v>
      </c>
      <c r="G20" s="1">
        <f t="shared" si="10"/>
        <v>0</v>
      </c>
      <c r="H20" s="1">
        <f t="shared" si="10"/>
        <v>0</v>
      </c>
      <c r="I20" s="1">
        <f t="shared" si="10"/>
        <v>0</v>
      </c>
      <c r="J20" s="1">
        <f t="shared" si="10"/>
        <v>0</v>
      </c>
      <c r="K20" s="1">
        <f t="shared" si="10"/>
        <v>0</v>
      </c>
      <c r="L20" s="1">
        <f t="shared" si="10"/>
        <v>0</v>
      </c>
      <c r="M20" s="1">
        <f t="shared" si="10"/>
        <v>0</v>
      </c>
      <c r="N20" s="1">
        <f t="shared" si="10"/>
        <v>0</v>
      </c>
      <c r="O20" s="1">
        <f t="shared" si="10"/>
        <v>0</v>
      </c>
      <c r="P20" s="8">
        <f t="shared" si="11"/>
        <v>0</v>
      </c>
      <c r="Q20" s="21"/>
    </row>
    <row r="21" spans="1:17">
      <c r="A21" s="78" t="str">
        <f>' Inputs'!B26</f>
        <v>Heating</v>
      </c>
      <c r="B21" s="86">
        <f>' Inputs'!F26</f>
        <v>0</v>
      </c>
      <c r="C21" s="11">
        <f t="shared" si="9"/>
        <v>0</v>
      </c>
      <c r="D21" s="1">
        <f t="shared" si="10"/>
        <v>0</v>
      </c>
      <c r="E21" s="1">
        <f t="shared" si="10"/>
        <v>0</v>
      </c>
      <c r="F21" s="1">
        <f t="shared" si="10"/>
        <v>0</v>
      </c>
      <c r="G21" s="1">
        <f t="shared" si="10"/>
        <v>0</v>
      </c>
      <c r="H21" s="1">
        <f t="shared" si="10"/>
        <v>0</v>
      </c>
      <c r="I21" s="1">
        <f t="shared" si="10"/>
        <v>0</v>
      </c>
      <c r="J21" s="1">
        <f t="shared" si="10"/>
        <v>0</v>
      </c>
      <c r="K21" s="1">
        <f t="shared" si="10"/>
        <v>0</v>
      </c>
      <c r="L21" s="1">
        <f t="shared" si="10"/>
        <v>0</v>
      </c>
      <c r="M21" s="1">
        <f t="shared" si="10"/>
        <v>0</v>
      </c>
      <c r="N21" s="1">
        <f t="shared" si="10"/>
        <v>0</v>
      </c>
      <c r="O21" s="1">
        <f t="shared" si="10"/>
        <v>0</v>
      </c>
      <c r="P21" s="8">
        <f t="shared" si="11"/>
        <v>0</v>
      </c>
      <c r="Q21" s="21"/>
    </row>
    <row r="22" spans="1:17">
      <c r="A22" s="78" t="str">
        <f>' Inputs'!B27</f>
        <v>Cell Phone</v>
      </c>
      <c r="B22" s="86">
        <f>' Inputs'!F27</f>
        <v>0</v>
      </c>
      <c r="C22" s="11">
        <f t="shared" si="9"/>
        <v>0</v>
      </c>
      <c r="D22" s="1">
        <f t="shared" si="10"/>
        <v>0</v>
      </c>
      <c r="E22" s="1">
        <f t="shared" si="10"/>
        <v>0</v>
      </c>
      <c r="F22" s="1">
        <f t="shared" si="10"/>
        <v>0</v>
      </c>
      <c r="G22" s="1">
        <f t="shared" si="10"/>
        <v>0</v>
      </c>
      <c r="H22" s="1">
        <f t="shared" si="10"/>
        <v>0</v>
      </c>
      <c r="I22" s="1">
        <f t="shared" si="10"/>
        <v>0</v>
      </c>
      <c r="J22" s="1">
        <f t="shared" si="10"/>
        <v>0</v>
      </c>
      <c r="K22" s="1">
        <f t="shared" si="10"/>
        <v>0</v>
      </c>
      <c r="L22" s="1">
        <f t="shared" si="10"/>
        <v>0</v>
      </c>
      <c r="M22" s="1">
        <f t="shared" si="10"/>
        <v>0</v>
      </c>
      <c r="N22" s="1">
        <f t="shared" si="10"/>
        <v>0</v>
      </c>
      <c r="O22" s="1">
        <f t="shared" si="10"/>
        <v>0</v>
      </c>
      <c r="P22" s="19">
        <f t="shared" si="11"/>
        <v>0</v>
      </c>
      <c r="Q22" s="21"/>
    </row>
    <row r="23" spans="1:17">
      <c r="A23" s="78" t="str">
        <f>' Inputs'!B28</f>
        <v>Garbage</v>
      </c>
      <c r="B23" s="86">
        <f>' Inputs'!F28</f>
        <v>0</v>
      </c>
      <c r="C23" s="11">
        <f t="shared" si="9"/>
        <v>0</v>
      </c>
      <c r="D23" s="1">
        <f t="shared" si="10"/>
        <v>0</v>
      </c>
      <c r="E23" s="1">
        <f t="shared" si="10"/>
        <v>0</v>
      </c>
      <c r="F23" s="1">
        <f t="shared" si="10"/>
        <v>0</v>
      </c>
      <c r="G23" s="1">
        <f t="shared" si="10"/>
        <v>0</v>
      </c>
      <c r="H23" s="1">
        <f t="shared" si="10"/>
        <v>0</v>
      </c>
      <c r="I23" s="1">
        <f t="shared" si="10"/>
        <v>0</v>
      </c>
      <c r="J23" s="1">
        <f t="shared" si="10"/>
        <v>0</v>
      </c>
      <c r="K23" s="1">
        <f t="shared" si="10"/>
        <v>0</v>
      </c>
      <c r="L23" s="1">
        <f t="shared" si="10"/>
        <v>0</v>
      </c>
      <c r="M23" s="1">
        <f t="shared" si="10"/>
        <v>0</v>
      </c>
      <c r="N23" s="1">
        <f t="shared" si="10"/>
        <v>0</v>
      </c>
      <c r="O23" s="1">
        <f t="shared" si="10"/>
        <v>0</v>
      </c>
      <c r="P23" s="19">
        <f t="shared" si="11"/>
        <v>0</v>
      </c>
      <c r="Q23" s="22"/>
    </row>
    <row r="24" spans="1:17">
      <c r="A24" s="78" t="str">
        <f>' Inputs'!B29</f>
        <v>TV Programming</v>
      </c>
      <c r="B24" s="86">
        <f>' Inputs'!F29</f>
        <v>0</v>
      </c>
      <c r="C24" s="11">
        <f t="shared" si="9"/>
        <v>0</v>
      </c>
      <c r="D24" s="1">
        <f t="shared" si="10"/>
        <v>0</v>
      </c>
      <c r="E24" s="1">
        <f t="shared" si="10"/>
        <v>0</v>
      </c>
      <c r="F24" s="1">
        <f t="shared" si="10"/>
        <v>0</v>
      </c>
      <c r="G24" s="1">
        <f t="shared" si="10"/>
        <v>0</v>
      </c>
      <c r="H24" s="1">
        <f t="shared" si="10"/>
        <v>0</v>
      </c>
      <c r="I24" s="1">
        <f t="shared" si="10"/>
        <v>0</v>
      </c>
      <c r="J24" s="1">
        <f t="shared" si="10"/>
        <v>0</v>
      </c>
      <c r="K24" s="1">
        <f t="shared" si="10"/>
        <v>0</v>
      </c>
      <c r="L24" s="1">
        <f t="shared" si="10"/>
        <v>0</v>
      </c>
      <c r="M24" s="1">
        <f t="shared" si="10"/>
        <v>0</v>
      </c>
      <c r="N24" s="1">
        <f t="shared" si="10"/>
        <v>0</v>
      </c>
      <c r="O24" s="1">
        <f t="shared" si="10"/>
        <v>0</v>
      </c>
      <c r="P24" s="19">
        <f t="shared" si="11"/>
        <v>0</v>
      </c>
      <c r="Q24" s="21"/>
    </row>
    <row r="25" spans="1:17">
      <c r="A25" s="78" t="str">
        <f>' Inputs'!B30</f>
        <v>Water</v>
      </c>
      <c r="B25" s="86">
        <f>' Inputs'!F30</f>
        <v>0</v>
      </c>
      <c r="C25" s="11">
        <f t="shared" ref="C25" si="12">AVERAGE(D25:O25)</f>
        <v>0</v>
      </c>
      <c r="D25" s="1">
        <f t="shared" si="10"/>
        <v>0</v>
      </c>
      <c r="E25" s="1">
        <f t="shared" si="10"/>
        <v>0</v>
      </c>
      <c r="F25" s="1">
        <f t="shared" si="10"/>
        <v>0</v>
      </c>
      <c r="G25" s="1">
        <f t="shared" si="10"/>
        <v>0</v>
      </c>
      <c r="H25" s="1">
        <f t="shared" si="10"/>
        <v>0</v>
      </c>
      <c r="I25" s="1">
        <f t="shared" si="10"/>
        <v>0</v>
      </c>
      <c r="J25" s="1">
        <f t="shared" si="10"/>
        <v>0</v>
      </c>
      <c r="K25" s="1">
        <f t="shared" si="10"/>
        <v>0</v>
      </c>
      <c r="L25" s="1">
        <f t="shared" si="10"/>
        <v>0</v>
      </c>
      <c r="M25" s="1">
        <f t="shared" si="10"/>
        <v>0</v>
      </c>
      <c r="N25" s="1">
        <f t="shared" si="10"/>
        <v>0</v>
      </c>
      <c r="O25" s="6">
        <f t="shared" si="10"/>
        <v>0</v>
      </c>
      <c r="P25" s="19">
        <f t="shared" ref="P25" si="13">SUM(D25:O25)</f>
        <v>0</v>
      </c>
      <c r="Q25" s="21"/>
    </row>
    <row r="26" spans="1:17">
      <c r="A26" s="78" t="str">
        <f>' Inputs'!B31</f>
        <v>Cable</v>
      </c>
      <c r="B26" s="86">
        <f>' Inputs'!F31</f>
        <v>0</v>
      </c>
      <c r="C26" s="91">
        <f t="shared" si="2"/>
        <v>0</v>
      </c>
      <c r="D26" s="1">
        <f>$B26</f>
        <v>0</v>
      </c>
      <c r="E26" s="1">
        <f t="shared" si="5"/>
        <v>0</v>
      </c>
      <c r="F26" s="1">
        <f t="shared" si="5"/>
        <v>0</v>
      </c>
      <c r="G26" s="1">
        <f t="shared" si="5"/>
        <v>0</v>
      </c>
      <c r="H26" s="1">
        <f t="shared" si="5"/>
        <v>0</v>
      </c>
      <c r="I26" s="1">
        <f t="shared" si="5"/>
        <v>0</v>
      </c>
      <c r="J26" s="1">
        <f t="shared" si="5"/>
        <v>0</v>
      </c>
      <c r="K26" s="1">
        <f t="shared" si="5"/>
        <v>0</v>
      </c>
      <c r="L26" s="1">
        <f t="shared" si="5"/>
        <v>0</v>
      </c>
      <c r="M26" s="1">
        <f t="shared" si="5"/>
        <v>0</v>
      </c>
      <c r="N26" s="1">
        <f t="shared" si="5"/>
        <v>0</v>
      </c>
      <c r="O26" s="6">
        <f t="shared" si="5"/>
        <v>0</v>
      </c>
      <c r="P26" s="18">
        <f t="shared" si="4"/>
        <v>0</v>
      </c>
      <c r="Q26" s="21"/>
    </row>
    <row r="27" spans="1:17">
      <c r="A27" s="78" t="str">
        <f>' Inputs'!B32</f>
        <v>Savings</v>
      </c>
      <c r="B27" s="86">
        <f>' Inputs'!F32</f>
        <v>0</v>
      </c>
      <c r="C27" s="11">
        <f>AVERAGE(D27:O27)</f>
        <v>0</v>
      </c>
      <c r="D27" s="1">
        <f t="shared" ref="D27:O32" si="14">$B27</f>
        <v>0</v>
      </c>
      <c r="E27" s="1">
        <f t="shared" si="14"/>
        <v>0</v>
      </c>
      <c r="F27" s="1">
        <f t="shared" si="14"/>
        <v>0</v>
      </c>
      <c r="G27" s="1">
        <f t="shared" si="14"/>
        <v>0</v>
      </c>
      <c r="H27" s="1">
        <f t="shared" si="14"/>
        <v>0</v>
      </c>
      <c r="I27" s="1">
        <f t="shared" si="14"/>
        <v>0</v>
      </c>
      <c r="J27" s="1">
        <f t="shared" si="14"/>
        <v>0</v>
      </c>
      <c r="K27" s="1">
        <f t="shared" si="14"/>
        <v>0</v>
      </c>
      <c r="L27" s="1">
        <f t="shared" si="14"/>
        <v>0</v>
      </c>
      <c r="M27" s="1">
        <f t="shared" si="14"/>
        <v>0</v>
      </c>
      <c r="N27" s="1">
        <f t="shared" si="14"/>
        <v>0</v>
      </c>
      <c r="O27" s="6">
        <f t="shared" si="14"/>
        <v>0</v>
      </c>
      <c r="P27" s="18">
        <f t="shared" ref="P27" si="15">SUM(D27:O27)</f>
        <v>0</v>
      </c>
      <c r="Q27" s="21"/>
    </row>
    <row r="28" spans="1:17">
      <c r="A28" s="78" t="str">
        <f>' Inputs'!B33</f>
        <v>Emergency Savings</v>
      </c>
      <c r="B28" s="86">
        <f>' Inputs'!F33</f>
        <v>0</v>
      </c>
      <c r="C28" s="11">
        <f>AVERAGE(D28:O28)</f>
        <v>0</v>
      </c>
      <c r="D28" s="1">
        <f t="shared" si="14"/>
        <v>0</v>
      </c>
      <c r="E28" s="1">
        <f t="shared" si="14"/>
        <v>0</v>
      </c>
      <c r="F28" s="1">
        <f t="shared" si="14"/>
        <v>0</v>
      </c>
      <c r="G28" s="1">
        <f t="shared" si="14"/>
        <v>0</v>
      </c>
      <c r="H28" s="1">
        <f t="shared" si="14"/>
        <v>0</v>
      </c>
      <c r="I28" s="1">
        <f t="shared" si="14"/>
        <v>0</v>
      </c>
      <c r="J28" s="1">
        <f t="shared" si="14"/>
        <v>0</v>
      </c>
      <c r="K28" s="1">
        <f t="shared" si="14"/>
        <v>0</v>
      </c>
      <c r="L28" s="1">
        <f t="shared" si="14"/>
        <v>0</v>
      </c>
      <c r="M28" s="1">
        <f t="shared" si="14"/>
        <v>0</v>
      </c>
      <c r="N28" s="1">
        <f t="shared" si="14"/>
        <v>0</v>
      </c>
      <c r="O28" s="6">
        <f t="shared" si="14"/>
        <v>0</v>
      </c>
      <c r="P28" s="18">
        <f t="shared" ref="P28" si="16">SUM(D28:O28)</f>
        <v>0</v>
      </c>
      <c r="Q28" s="21"/>
    </row>
    <row r="29" spans="1:17">
      <c r="A29" s="78" t="str">
        <f>' Inputs'!B34</f>
        <v>Holiday Savings</v>
      </c>
      <c r="B29" s="86">
        <f>' Inputs'!F34</f>
        <v>0</v>
      </c>
      <c r="C29" s="11">
        <f t="shared" ref="C29:C32" si="17">AVERAGE(D29:O29)</f>
        <v>0</v>
      </c>
      <c r="D29" s="1">
        <f t="shared" si="14"/>
        <v>0</v>
      </c>
      <c r="E29" s="1">
        <f t="shared" si="14"/>
        <v>0</v>
      </c>
      <c r="F29" s="1">
        <f t="shared" si="14"/>
        <v>0</v>
      </c>
      <c r="G29" s="1">
        <f t="shared" si="14"/>
        <v>0</v>
      </c>
      <c r="H29" s="1">
        <f t="shared" si="14"/>
        <v>0</v>
      </c>
      <c r="I29" s="1">
        <f t="shared" si="14"/>
        <v>0</v>
      </c>
      <c r="J29" s="1">
        <f t="shared" si="14"/>
        <v>0</v>
      </c>
      <c r="K29" s="1">
        <f t="shared" si="14"/>
        <v>0</v>
      </c>
      <c r="L29" s="1">
        <f t="shared" si="14"/>
        <v>0</v>
      </c>
      <c r="M29" s="1">
        <f t="shared" si="14"/>
        <v>0</v>
      </c>
      <c r="N29" s="1">
        <f t="shared" si="14"/>
        <v>0</v>
      </c>
      <c r="O29" s="6">
        <f t="shared" si="14"/>
        <v>0</v>
      </c>
      <c r="P29" s="18">
        <f t="shared" ref="P29:P32" si="18">SUM(D29:O29)</f>
        <v>0</v>
      </c>
      <c r="Q29" s="21"/>
    </row>
    <row r="30" spans="1:17">
      <c r="A30" s="78" t="str">
        <f>' Inputs'!B35</f>
        <v>Vacation</v>
      </c>
      <c r="B30" s="86">
        <f>' Inputs'!F35</f>
        <v>0</v>
      </c>
      <c r="C30" s="11">
        <f t="shared" si="17"/>
        <v>0</v>
      </c>
      <c r="D30" s="1">
        <f t="shared" si="14"/>
        <v>0</v>
      </c>
      <c r="E30" s="1">
        <f t="shared" si="14"/>
        <v>0</v>
      </c>
      <c r="F30" s="1">
        <f t="shared" si="14"/>
        <v>0</v>
      </c>
      <c r="G30" s="1">
        <f t="shared" si="14"/>
        <v>0</v>
      </c>
      <c r="H30" s="1">
        <f t="shared" si="14"/>
        <v>0</v>
      </c>
      <c r="I30" s="1">
        <f t="shared" si="14"/>
        <v>0</v>
      </c>
      <c r="J30" s="1">
        <f t="shared" si="14"/>
        <v>0</v>
      </c>
      <c r="K30" s="1">
        <f t="shared" si="14"/>
        <v>0</v>
      </c>
      <c r="L30" s="1">
        <f t="shared" si="14"/>
        <v>0</v>
      </c>
      <c r="M30" s="1">
        <f t="shared" si="14"/>
        <v>0</v>
      </c>
      <c r="N30" s="1">
        <f t="shared" si="14"/>
        <v>0</v>
      </c>
      <c r="O30" s="6">
        <f t="shared" si="14"/>
        <v>0</v>
      </c>
      <c r="P30" s="18">
        <f t="shared" si="18"/>
        <v>0</v>
      </c>
      <c r="Q30" s="21"/>
    </row>
    <row r="31" spans="1:17">
      <c r="A31" s="78" t="str">
        <f>' Inputs'!B36</f>
        <v>Other Savings 1</v>
      </c>
      <c r="B31" s="86">
        <f>' Inputs'!F36</f>
        <v>0</v>
      </c>
      <c r="C31" s="11">
        <f t="shared" si="17"/>
        <v>0</v>
      </c>
      <c r="D31" s="1">
        <f t="shared" si="14"/>
        <v>0</v>
      </c>
      <c r="E31" s="1">
        <f t="shared" si="14"/>
        <v>0</v>
      </c>
      <c r="F31" s="1">
        <f t="shared" si="14"/>
        <v>0</v>
      </c>
      <c r="G31" s="1">
        <f t="shared" si="14"/>
        <v>0</v>
      </c>
      <c r="H31" s="1">
        <f t="shared" si="14"/>
        <v>0</v>
      </c>
      <c r="I31" s="1">
        <f t="shared" si="14"/>
        <v>0</v>
      </c>
      <c r="J31" s="1">
        <f t="shared" si="14"/>
        <v>0</v>
      </c>
      <c r="K31" s="1">
        <f t="shared" si="14"/>
        <v>0</v>
      </c>
      <c r="L31" s="1">
        <f t="shared" si="14"/>
        <v>0</v>
      </c>
      <c r="M31" s="1">
        <f t="shared" si="14"/>
        <v>0</v>
      </c>
      <c r="N31" s="1">
        <f t="shared" si="14"/>
        <v>0</v>
      </c>
      <c r="O31" s="6">
        <f t="shared" si="14"/>
        <v>0</v>
      </c>
      <c r="P31" s="18">
        <f t="shared" si="18"/>
        <v>0</v>
      </c>
      <c r="Q31" s="21"/>
    </row>
    <row r="32" spans="1:17">
      <c r="A32" s="78" t="str">
        <f>' Inputs'!B37</f>
        <v>Other Savings 2</v>
      </c>
      <c r="B32" s="86">
        <f>' Inputs'!F37</f>
        <v>0</v>
      </c>
      <c r="C32" s="11">
        <f t="shared" si="17"/>
        <v>0</v>
      </c>
      <c r="D32" s="1">
        <f t="shared" si="14"/>
        <v>0</v>
      </c>
      <c r="E32" s="1">
        <f t="shared" si="14"/>
        <v>0</v>
      </c>
      <c r="F32" s="1">
        <f t="shared" si="14"/>
        <v>0</v>
      </c>
      <c r="G32" s="1">
        <f t="shared" si="14"/>
        <v>0</v>
      </c>
      <c r="H32" s="1">
        <f t="shared" si="14"/>
        <v>0</v>
      </c>
      <c r="I32" s="1">
        <f t="shared" si="14"/>
        <v>0</v>
      </c>
      <c r="J32" s="1">
        <f t="shared" si="14"/>
        <v>0</v>
      </c>
      <c r="K32" s="1">
        <f t="shared" si="14"/>
        <v>0</v>
      </c>
      <c r="L32" s="1">
        <f t="shared" si="14"/>
        <v>0</v>
      </c>
      <c r="M32" s="1">
        <f t="shared" si="14"/>
        <v>0</v>
      </c>
      <c r="N32" s="1">
        <f t="shared" si="14"/>
        <v>0</v>
      </c>
      <c r="O32" s="6">
        <f t="shared" si="14"/>
        <v>0</v>
      </c>
      <c r="P32" s="18">
        <f t="shared" si="18"/>
        <v>0</v>
      </c>
      <c r="Q32" s="21"/>
    </row>
    <row r="33" spans="1:17">
      <c r="A33" s="78" t="str">
        <f>' Inputs'!B38</f>
        <v>Groceries</v>
      </c>
      <c r="B33" s="86">
        <f>' Inputs'!F38</f>
        <v>0</v>
      </c>
      <c r="C33" s="11">
        <f t="shared" si="2"/>
        <v>0</v>
      </c>
      <c r="D33" s="1">
        <f>$B33</f>
        <v>0</v>
      </c>
      <c r="E33" s="1">
        <f t="shared" ref="E33:O35" si="19">$B33</f>
        <v>0</v>
      </c>
      <c r="F33" s="1">
        <f t="shared" si="19"/>
        <v>0</v>
      </c>
      <c r="G33" s="1">
        <f t="shared" si="19"/>
        <v>0</v>
      </c>
      <c r="H33" s="1">
        <f t="shared" si="19"/>
        <v>0</v>
      </c>
      <c r="I33" s="1">
        <f t="shared" si="19"/>
        <v>0</v>
      </c>
      <c r="J33" s="1">
        <f t="shared" si="19"/>
        <v>0</v>
      </c>
      <c r="K33" s="1">
        <f t="shared" si="19"/>
        <v>0</v>
      </c>
      <c r="L33" s="1">
        <f t="shared" si="19"/>
        <v>0</v>
      </c>
      <c r="M33" s="1">
        <f t="shared" si="19"/>
        <v>0</v>
      </c>
      <c r="N33" s="1">
        <f t="shared" si="19"/>
        <v>0</v>
      </c>
      <c r="O33" s="6">
        <f t="shared" si="19"/>
        <v>0</v>
      </c>
      <c r="P33" s="18">
        <f t="shared" si="4"/>
        <v>0</v>
      </c>
      <c r="Q33" s="21"/>
    </row>
    <row r="34" spans="1:17">
      <c r="A34" s="78" t="str">
        <f>' Inputs'!B39</f>
        <v>Meals Out</v>
      </c>
      <c r="B34" s="86">
        <f>' Inputs'!F39</f>
        <v>0</v>
      </c>
      <c r="C34" s="11">
        <f t="shared" ref="C34:C35" si="20">AVERAGE(D34:O34)</f>
        <v>0</v>
      </c>
      <c r="D34" s="1">
        <f t="shared" ref="D34:D35" si="21">$B34</f>
        <v>0</v>
      </c>
      <c r="E34" s="1">
        <f t="shared" si="19"/>
        <v>0</v>
      </c>
      <c r="F34" s="1">
        <f t="shared" si="19"/>
        <v>0</v>
      </c>
      <c r="G34" s="1">
        <f t="shared" si="19"/>
        <v>0</v>
      </c>
      <c r="H34" s="1">
        <f t="shared" si="19"/>
        <v>0</v>
      </c>
      <c r="I34" s="1">
        <f t="shared" si="19"/>
        <v>0</v>
      </c>
      <c r="J34" s="1">
        <f t="shared" si="19"/>
        <v>0</v>
      </c>
      <c r="K34" s="1">
        <f t="shared" si="19"/>
        <v>0</v>
      </c>
      <c r="L34" s="1">
        <f t="shared" si="19"/>
        <v>0</v>
      </c>
      <c r="M34" s="1">
        <f t="shared" si="19"/>
        <v>0</v>
      </c>
      <c r="N34" s="1">
        <f t="shared" si="19"/>
        <v>0</v>
      </c>
      <c r="O34" s="6">
        <f t="shared" si="19"/>
        <v>0</v>
      </c>
      <c r="P34" s="18">
        <f t="shared" ref="P34:P35" si="22">SUM(D34:O34)</f>
        <v>0</v>
      </c>
      <c r="Q34" s="21"/>
    </row>
    <row r="35" spans="1:17">
      <c r="A35" s="78" t="str">
        <f>' Inputs'!B40</f>
        <v>Children's Lunches</v>
      </c>
      <c r="B35" s="86">
        <f>' Inputs'!F40</f>
        <v>0</v>
      </c>
      <c r="C35" s="11">
        <f t="shared" si="20"/>
        <v>0</v>
      </c>
      <c r="D35" s="1">
        <f t="shared" si="21"/>
        <v>0</v>
      </c>
      <c r="E35" s="1">
        <f t="shared" si="19"/>
        <v>0</v>
      </c>
      <c r="F35" s="1">
        <f t="shared" si="19"/>
        <v>0</v>
      </c>
      <c r="G35" s="1">
        <f t="shared" si="19"/>
        <v>0</v>
      </c>
      <c r="H35" s="1">
        <f t="shared" si="19"/>
        <v>0</v>
      </c>
      <c r="I35" s="1">
        <f t="shared" si="19"/>
        <v>0</v>
      </c>
      <c r="J35" s="1">
        <f t="shared" si="19"/>
        <v>0</v>
      </c>
      <c r="K35" s="1">
        <f t="shared" si="19"/>
        <v>0</v>
      </c>
      <c r="L35" s="1">
        <f t="shared" si="19"/>
        <v>0</v>
      </c>
      <c r="M35" s="1">
        <f t="shared" si="19"/>
        <v>0</v>
      </c>
      <c r="N35" s="1">
        <f t="shared" si="19"/>
        <v>0</v>
      </c>
      <c r="O35" s="6">
        <f t="shared" si="19"/>
        <v>0</v>
      </c>
      <c r="P35" s="18">
        <f t="shared" si="22"/>
        <v>0</v>
      </c>
      <c r="Q35" s="21"/>
    </row>
    <row r="36" spans="1:17">
      <c r="A36" s="78" t="str">
        <f>' Inputs'!B41</f>
        <v>Entertainment</v>
      </c>
      <c r="B36" s="86">
        <f>' Inputs'!F41</f>
        <v>0</v>
      </c>
      <c r="C36" s="11">
        <f t="shared" si="2"/>
        <v>0</v>
      </c>
      <c r="D36" s="1">
        <f t="shared" ref="D36:O56" si="23">$B36</f>
        <v>0</v>
      </c>
      <c r="E36" s="1">
        <f t="shared" si="23"/>
        <v>0</v>
      </c>
      <c r="F36" s="1">
        <f t="shared" si="23"/>
        <v>0</v>
      </c>
      <c r="G36" s="1">
        <f t="shared" si="23"/>
        <v>0</v>
      </c>
      <c r="H36" s="1">
        <f t="shared" si="23"/>
        <v>0</v>
      </c>
      <c r="I36" s="1">
        <f t="shared" si="23"/>
        <v>0</v>
      </c>
      <c r="J36" s="1">
        <f t="shared" si="23"/>
        <v>0</v>
      </c>
      <c r="K36" s="1">
        <f t="shared" si="23"/>
        <v>0</v>
      </c>
      <c r="L36" s="1">
        <f t="shared" si="23"/>
        <v>0</v>
      </c>
      <c r="M36" s="1">
        <f t="shared" si="23"/>
        <v>0</v>
      </c>
      <c r="N36" s="1">
        <f t="shared" si="23"/>
        <v>0</v>
      </c>
      <c r="O36" s="6">
        <f t="shared" si="23"/>
        <v>0</v>
      </c>
      <c r="P36" s="18">
        <f t="shared" si="4"/>
        <v>0</v>
      </c>
      <c r="Q36" s="21"/>
    </row>
    <row r="37" spans="1:17">
      <c r="A37" s="78" t="str">
        <f>' Inputs'!B42</f>
        <v>Other Entertainment 1</v>
      </c>
      <c r="B37" s="86">
        <f>' Inputs'!F42</f>
        <v>0</v>
      </c>
      <c r="C37" s="11">
        <f t="shared" ref="C37:C38" si="24">AVERAGE(D37:O37)</f>
        <v>0</v>
      </c>
      <c r="D37" s="1">
        <f t="shared" si="23"/>
        <v>0</v>
      </c>
      <c r="E37" s="1">
        <f t="shared" si="23"/>
        <v>0</v>
      </c>
      <c r="F37" s="1">
        <f t="shared" si="23"/>
        <v>0</v>
      </c>
      <c r="G37" s="1">
        <f t="shared" si="23"/>
        <v>0</v>
      </c>
      <c r="H37" s="1">
        <f t="shared" si="23"/>
        <v>0</v>
      </c>
      <c r="I37" s="1">
        <f t="shared" si="23"/>
        <v>0</v>
      </c>
      <c r="J37" s="1">
        <f t="shared" si="23"/>
        <v>0</v>
      </c>
      <c r="K37" s="1">
        <f t="shared" si="23"/>
        <v>0</v>
      </c>
      <c r="L37" s="1">
        <f t="shared" si="23"/>
        <v>0</v>
      </c>
      <c r="M37" s="1">
        <f t="shared" si="23"/>
        <v>0</v>
      </c>
      <c r="N37" s="1">
        <f t="shared" si="23"/>
        <v>0</v>
      </c>
      <c r="O37" s="6">
        <f t="shared" si="23"/>
        <v>0</v>
      </c>
      <c r="P37" s="18">
        <f t="shared" ref="P37:P38" si="25">SUM(D37:O37)</f>
        <v>0</v>
      </c>
      <c r="Q37" s="21"/>
    </row>
    <row r="38" spans="1:17">
      <c r="A38" s="78" t="str">
        <f>' Inputs'!B43</f>
        <v>Other Entertainment 2</v>
      </c>
      <c r="B38" s="86">
        <f>' Inputs'!F43</f>
        <v>0</v>
      </c>
      <c r="C38" s="11">
        <f t="shared" si="24"/>
        <v>0</v>
      </c>
      <c r="D38" s="1">
        <f t="shared" si="23"/>
        <v>0</v>
      </c>
      <c r="E38" s="1">
        <f t="shared" si="23"/>
        <v>0</v>
      </c>
      <c r="F38" s="1">
        <f t="shared" si="23"/>
        <v>0</v>
      </c>
      <c r="G38" s="1">
        <f t="shared" si="23"/>
        <v>0</v>
      </c>
      <c r="H38" s="1">
        <f t="shared" si="23"/>
        <v>0</v>
      </c>
      <c r="I38" s="1">
        <f t="shared" si="23"/>
        <v>0</v>
      </c>
      <c r="J38" s="1">
        <f t="shared" si="23"/>
        <v>0</v>
      </c>
      <c r="K38" s="1">
        <f t="shared" si="23"/>
        <v>0</v>
      </c>
      <c r="L38" s="1">
        <f t="shared" si="23"/>
        <v>0</v>
      </c>
      <c r="M38" s="1">
        <f t="shared" si="23"/>
        <v>0</v>
      </c>
      <c r="N38" s="1">
        <f t="shared" si="23"/>
        <v>0</v>
      </c>
      <c r="O38" s="6">
        <f t="shared" si="23"/>
        <v>0</v>
      </c>
      <c r="P38" s="18">
        <f t="shared" si="25"/>
        <v>0</v>
      </c>
      <c r="Q38" s="21"/>
    </row>
    <row r="39" spans="1:17">
      <c r="A39" s="78" t="str">
        <f>' Inputs'!B44</f>
        <v>Auto Fuel</v>
      </c>
      <c r="B39" s="86">
        <f>' Inputs'!F44</f>
        <v>0</v>
      </c>
      <c r="C39" s="11">
        <f t="shared" si="2"/>
        <v>0</v>
      </c>
      <c r="D39" s="1">
        <f t="shared" si="23"/>
        <v>0</v>
      </c>
      <c r="E39" s="1">
        <f t="shared" si="23"/>
        <v>0</v>
      </c>
      <c r="F39" s="1">
        <f t="shared" si="23"/>
        <v>0</v>
      </c>
      <c r="G39" s="1">
        <f t="shared" si="23"/>
        <v>0</v>
      </c>
      <c r="H39" s="1">
        <f t="shared" si="23"/>
        <v>0</v>
      </c>
      <c r="I39" s="1">
        <f t="shared" si="23"/>
        <v>0</v>
      </c>
      <c r="J39" s="1">
        <f t="shared" si="23"/>
        <v>0</v>
      </c>
      <c r="K39" s="1">
        <f t="shared" si="23"/>
        <v>0</v>
      </c>
      <c r="L39" s="1">
        <f t="shared" si="23"/>
        <v>0</v>
      </c>
      <c r="M39" s="1">
        <f t="shared" si="23"/>
        <v>0</v>
      </c>
      <c r="N39" s="1">
        <f t="shared" si="23"/>
        <v>0</v>
      </c>
      <c r="O39" s="6">
        <f t="shared" si="23"/>
        <v>0</v>
      </c>
      <c r="P39" s="18">
        <f t="shared" si="4"/>
        <v>0</v>
      </c>
      <c r="Q39" s="21"/>
    </row>
    <row r="40" spans="1:17">
      <c r="A40" s="78" t="str">
        <f>' Inputs'!B45</f>
        <v>Auto Maintenance</v>
      </c>
      <c r="B40" s="86">
        <f>' Inputs'!F45</f>
        <v>0</v>
      </c>
      <c r="C40" s="11">
        <f t="shared" si="2"/>
        <v>0</v>
      </c>
      <c r="D40" s="1">
        <f t="shared" si="23"/>
        <v>0</v>
      </c>
      <c r="E40" s="1">
        <f t="shared" si="23"/>
        <v>0</v>
      </c>
      <c r="F40" s="1">
        <f t="shared" si="23"/>
        <v>0</v>
      </c>
      <c r="G40" s="1">
        <f t="shared" si="23"/>
        <v>0</v>
      </c>
      <c r="H40" s="1">
        <f t="shared" si="23"/>
        <v>0</v>
      </c>
      <c r="I40" s="1">
        <f t="shared" si="23"/>
        <v>0</v>
      </c>
      <c r="J40" s="1">
        <f t="shared" si="23"/>
        <v>0</v>
      </c>
      <c r="K40" s="1">
        <f t="shared" si="23"/>
        <v>0</v>
      </c>
      <c r="L40" s="1">
        <f t="shared" si="23"/>
        <v>0</v>
      </c>
      <c r="M40" s="1">
        <f t="shared" si="23"/>
        <v>0</v>
      </c>
      <c r="N40" s="1">
        <f t="shared" si="23"/>
        <v>0</v>
      </c>
      <c r="O40" s="6">
        <f t="shared" si="23"/>
        <v>0</v>
      </c>
      <c r="P40" s="18">
        <f t="shared" si="4"/>
        <v>0</v>
      </c>
      <c r="Q40" s="21"/>
    </row>
    <row r="41" spans="1:17">
      <c r="A41" s="78" t="str">
        <f>' Inputs'!B46</f>
        <v>Tolls</v>
      </c>
      <c r="B41" s="86">
        <f>' Inputs'!F46</f>
        <v>0</v>
      </c>
      <c r="C41" s="11">
        <f t="shared" si="2"/>
        <v>0</v>
      </c>
      <c r="D41" s="1">
        <f t="shared" si="23"/>
        <v>0</v>
      </c>
      <c r="E41" s="1">
        <f t="shared" si="23"/>
        <v>0</v>
      </c>
      <c r="F41" s="1">
        <f t="shared" si="23"/>
        <v>0</v>
      </c>
      <c r="G41" s="1">
        <f t="shared" si="23"/>
        <v>0</v>
      </c>
      <c r="H41" s="1">
        <f t="shared" si="23"/>
        <v>0</v>
      </c>
      <c r="I41" s="1">
        <f t="shared" si="23"/>
        <v>0</v>
      </c>
      <c r="J41" s="1">
        <f t="shared" si="23"/>
        <v>0</v>
      </c>
      <c r="K41" s="1">
        <f t="shared" si="23"/>
        <v>0</v>
      </c>
      <c r="L41" s="1">
        <f t="shared" si="23"/>
        <v>0</v>
      </c>
      <c r="M41" s="1">
        <f t="shared" si="23"/>
        <v>0</v>
      </c>
      <c r="N41" s="1">
        <f t="shared" si="23"/>
        <v>0</v>
      </c>
      <c r="O41" s="6">
        <f t="shared" si="23"/>
        <v>0</v>
      </c>
      <c r="P41" s="18">
        <f t="shared" si="4"/>
        <v>0</v>
      </c>
      <c r="Q41" s="21"/>
    </row>
    <row r="42" spans="1:17">
      <c r="A42" s="78" t="str">
        <f>' Inputs'!B47</f>
        <v>Credit Card 1</v>
      </c>
      <c r="B42" s="86">
        <f>' Inputs'!F47</f>
        <v>0</v>
      </c>
      <c r="C42" s="11">
        <f t="shared" si="2"/>
        <v>0</v>
      </c>
      <c r="D42" s="1">
        <f t="shared" si="23"/>
        <v>0</v>
      </c>
      <c r="E42" s="1">
        <f t="shared" si="23"/>
        <v>0</v>
      </c>
      <c r="F42" s="1">
        <f t="shared" si="23"/>
        <v>0</v>
      </c>
      <c r="G42" s="1">
        <f t="shared" si="23"/>
        <v>0</v>
      </c>
      <c r="H42" s="1">
        <f t="shared" si="23"/>
        <v>0</v>
      </c>
      <c r="I42" s="1">
        <f t="shared" si="23"/>
        <v>0</v>
      </c>
      <c r="J42" s="1">
        <f t="shared" si="23"/>
        <v>0</v>
      </c>
      <c r="K42" s="1">
        <f t="shared" si="23"/>
        <v>0</v>
      </c>
      <c r="L42" s="1">
        <f t="shared" si="23"/>
        <v>0</v>
      </c>
      <c r="M42" s="1">
        <f t="shared" si="23"/>
        <v>0</v>
      </c>
      <c r="N42" s="1">
        <f t="shared" si="23"/>
        <v>0</v>
      </c>
      <c r="O42" s="6">
        <f t="shared" si="23"/>
        <v>0</v>
      </c>
      <c r="P42" s="18">
        <f t="shared" si="4"/>
        <v>0</v>
      </c>
      <c r="Q42" s="22"/>
    </row>
    <row r="43" spans="1:17">
      <c r="A43" s="78" t="str">
        <f>' Inputs'!B48</f>
        <v>Credit Card 2</v>
      </c>
      <c r="B43" s="86">
        <f>' Inputs'!F48</f>
        <v>0</v>
      </c>
      <c r="C43" s="11">
        <f t="shared" si="2"/>
        <v>0</v>
      </c>
      <c r="D43" s="1">
        <f t="shared" si="23"/>
        <v>0</v>
      </c>
      <c r="E43" s="1">
        <f t="shared" si="23"/>
        <v>0</v>
      </c>
      <c r="F43" s="1">
        <f t="shared" si="23"/>
        <v>0</v>
      </c>
      <c r="G43" s="1">
        <f t="shared" si="23"/>
        <v>0</v>
      </c>
      <c r="H43" s="1">
        <f t="shared" si="23"/>
        <v>0</v>
      </c>
      <c r="I43" s="1">
        <f t="shared" si="23"/>
        <v>0</v>
      </c>
      <c r="J43" s="1">
        <f t="shared" si="23"/>
        <v>0</v>
      </c>
      <c r="K43" s="1">
        <f t="shared" si="23"/>
        <v>0</v>
      </c>
      <c r="L43" s="1">
        <f t="shared" si="23"/>
        <v>0</v>
      </c>
      <c r="M43" s="1">
        <f t="shared" si="23"/>
        <v>0</v>
      </c>
      <c r="N43" s="1">
        <f t="shared" si="23"/>
        <v>0</v>
      </c>
      <c r="O43" s="6">
        <f t="shared" si="23"/>
        <v>0</v>
      </c>
      <c r="P43" s="18">
        <f t="shared" si="4"/>
        <v>0</v>
      </c>
      <c r="Q43" s="22"/>
    </row>
    <row r="44" spans="1:17">
      <c r="A44" s="78" t="str">
        <f>' Inputs'!B49</f>
        <v>Credit Card Fee</v>
      </c>
      <c r="B44" s="86">
        <f>' Inputs'!F49</f>
        <v>0</v>
      </c>
      <c r="C44" s="11">
        <f t="shared" si="2"/>
        <v>0</v>
      </c>
      <c r="D44" s="1">
        <f>$B44</f>
        <v>0</v>
      </c>
      <c r="E44" s="1">
        <f t="shared" si="23"/>
        <v>0</v>
      </c>
      <c r="F44" s="1">
        <f t="shared" si="23"/>
        <v>0</v>
      </c>
      <c r="G44" s="1">
        <f t="shared" si="23"/>
        <v>0</v>
      </c>
      <c r="H44" s="1">
        <f t="shared" si="23"/>
        <v>0</v>
      </c>
      <c r="I44" s="1">
        <f t="shared" si="23"/>
        <v>0</v>
      </c>
      <c r="J44" s="1">
        <f t="shared" si="23"/>
        <v>0</v>
      </c>
      <c r="K44" s="1">
        <f t="shared" si="23"/>
        <v>0</v>
      </c>
      <c r="L44" s="1">
        <f t="shared" si="23"/>
        <v>0</v>
      </c>
      <c r="M44" s="1">
        <f t="shared" si="23"/>
        <v>0</v>
      </c>
      <c r="N44" s="1">
        <f t="shared" si="23"/>
        <v>0</v>
      </c>
      <c r="O44" s="6">
        <f t="shared" si="23"/>
        <v>0</v>
      </c>
      <c r="P44" s="18">
        <f t="shared" si="4"/>
        <v>0</v>
      </c>
      <c r="Q44" s="22"/>
    </row>
    <row r="45" spans="1:17">
      <c r="A45" s="78" t="str">
        <f>' Inputs'!B50</f>
        <v>Debit Card Fee</v>
      </c>
      <c r="B45" s="86">
        <f>' Inputs'!F50</f>
        <v>0</v>
      </c>
      <c r="C45" s="11">
        <f t="shared" si="2"/>
        <v>0</v>
      </c>
      <c r="D45" s="1">
        <f t="shared" si="23"/>
        <v>0</v>
      </c>
      <c r="E45" s="1">
        <f t="shared" si="23"/>
        <v>0</v>
      </c>
      <c r="F45" s="1">
        <f t="shared" si="23"/>
        <v>0</v>
      </c>
      <c r="G45" s="1">
        <f t="shared" si="23"/>
        <v>0</v>
      </c>
      <c r="H45" s="1">
        <f t="shared" si="23"/>
        <v>0</v>
      </c>
      <c r="I45" s="1">
        <f t="shared" si="23"/>
        <v>0</v>
      </c>
      <c r="J45" s="1">
        <f t="shared" si="23"/>
        <v>0</v>
      </c>
      <c r="K45" s="1">
        <f t="shared" si="23"/>
        <v>0</v>
      </c>
      <c r="L45" s="1">
        <f t="shared" si="23"/>
        <v>0</v>
      </c>
      <c r="M45" s="1">
        <f t="shared" si="23"/>
        <v>0</v>
      </c>
      <c r="N45" s="1">
        <f t="shared" si="23"/>
        <v>0</v>
      </c>
      <c r="O45" s="6">
        <f t="shared" si="23"/>
        <v>0</v>
      </c>
      <c r="P45" s="18">
        <f t="shared" si="4"/>
        <v>0</v>
      </c>
      <c r="Q45" s="22"/>
    </row>
    <row r="46" spans="1:17">
      <c r="A46" s="78" t="str">
        <f>' Inputs'!B51</f>
        <v>Car Loan</v>
      </c>
      <c r="B46" s="86">
        <f>' Inputs'!F51</f>
        <v>0</v>
      </c>
      <c r="C46" s="11">
        <f t="shared" si="2"/>
        <v>0</v>
      </c>
      <c r="D46" s="1">
        <f t="shared" si="23"/>
        <v>0</v>
      </c>
      <c r="E46" s="1">
        <f t="shared" si="23"/>
        <v>0</v>
      </c>
      <c r="F46" s="1">
        <f t="shared" si="23"/>
        <v>0</v>
      </c>
      <c r="G46" s="1">
        <f t="shared" si="23"/>
        <v>0</v>
      </c>
      <c r="H46" s="1">
        <f t="shared" si="23"/>
        <v>0</v>
      </c>
      <c r="I46" s="1">
        <f t="shared" si="23"/>
        <v>0</v>
      </c>
      <c r="J46" s="1">
        <f t="shared" si="23"/>
        <v>0</v>
      </c>
      <c r="K46" s="1">
        <f t="shared" si="23"/>
        <v>0</v>
      </c>
      <c r="L46" s="1">
        <f t="shared" si="23"/>
        <v>0</v>
      </c>
      <c r="M46" s="1">
        <f t="shared" si="23"/>
        <v>0</v>
      </c>
      <c r="N46" s="1">
        <f t="shared" si="23"/>
        <v>0</v>
      </c>
      <c r="O46" s="6">
        <f t="shared" si="23"/>
        <v>0</v>
      </c>
      <c r="P46" s="18">
        <f t="shared" si="4"/>
        <v>0</v>
      </c>
      <c r="Q46" s="22"/>
    </row>
    <row r="47" spans="1:17">
      <c r="A47" s="68" t="s">
        <v>173</v>
      </c>
      <c r="B47" s="106">
        <f>SUM(B19:B46)</f>
        <v>0</v>
      </c>
      <c r="C47" s="106">
        <f t="shared" ref="C47:P47" si="26">SUM(C19:C46)</f>
        <v>0</v>
      </c>
      <c r="D47" s="106">
        <f t="shared" si="26"/>
        <v>0</v>
      </c>
      <c r="E47" s="106">
        <f t="shared" si="26"/>
        <v>0</v>
      </c>
      <c r="F47" s="106">
        <f t="shared" si="26"/>
        <v>0</v>
      </c>
      <c r="G47" s="106">
        <f t="shared" si="26"/>
        <v>0</v>
      </c>
      <c r="H47" s="106">
        <f t="shared" si="26"/>
        <v>0</v>
      </c>
      <c r="I47" s="106">
        <f t="shared" si="26"/>
        <v>0</v>
      </c>
      <c r="J47" s="106">
        <f t="shared" si="26"/>
        <v>0</v>
      </c>
      <c r="K47" s="106">
        <f t="shared" si="26"/>
        <v>0</v>
      </c>
      <c r="L47" s="106">
        <f t="shared" si="26"/>
        <v>0</v>
      </c>
      <c r="M47" s="106">
        <f t="shared" si="26"/>
        <v>0</v>
      </c>
      <c r="N47" s="106">
        <f t="shared" si="26"/>
        <v>0</v>
      </c>
      <c r="O47" s="106">
        <f t="shared" si="26"/>
        <v>0</v>
      </c>
      <c r="P47" s="106">
        <f t="shared" si="26"/>
        <v>0</v>
      </c>
      <c r="Q47" s="22"/>
    </row>
    <row r="48" spans="1:17">
      <c r="A48" s="12"/>
      <c r="B48" s="86"/>
      <c r="C48" s="1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6"/>
      <c r="P48" s="18"/>
      <c r="Q48" s="22"/>
    </row>
    <row r="49" spans="1:17">
      <c r="A49" s="79" t="s">
        <v>160</v>
      </c>
      <c r="B49" s="85"/>
      <c r="C49" s="69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70"/>
      <c r="P49" s="71"/>
      <c r="Q49" s="22"/>
    </row>
    <row r="50" spans="1:17">
      <c r="A50" s="78" t="str">
        <f>' Inputs'!B56</f>
        <v>Children's Clothing</v>
      </c>
      <c r="B50" s="86">
        <f>' Inputs'!F56</f>
        <v>0</v>
      </c>
      <c r="C50" s="11">
        <f t="shared" si="2"/>
        <v>0</v>
      </c>
      <c r="D50" s="1">
        <f t="shared" si="23"/>
        <v>0</v>
      </c>
      <c r="E50" s="1">
        <f t="shared" si="23"/>
        <v>0</v>
      </c>
      <c r="F50" s="1">
        <f t="shared" si="23"/>
        <v>0</v>
      </c>
      <c r="G50" s="1">
        <f t="shared" si="23"/>
        <v>0</v>
      </c>
      <c r="H50" s="1">
        <f t="shared" si="23"/>
        <v>0</v>
      </c>
      <c r="I50" s="1">
        <f t="shared" si="23"/>
        <v>0</v>
      </c>
      <c r="J50" s="1">
        <f t="shared" si="23"/>
        <v>0</v>
      </c>
      <c r="K50" s="1">
        <f t="shared" si="23"/>
        <v>0</v>
      </c>
      <c r="L50" s="1">
        <f t="shared" si="23"/>
        <v>0</v>
      </c>
      <c r="M50" s="1">
        <f t="shared" si="23"/>
        <v>0</v>
      </c>
      <c r="N50" s="1">
        <f t="shared" si="23"/>
        <v>0</v>
      </c>
      <c r="O50" s="6">
        <f t="shared" si="23"/>
        <v>0</v>
      </c>
      <c r="P50" s="18">
        <f t="shared" si="4"/>
        <v>0</v>
      </c>
      <c r="Q50" s="21"/>
    </row>
    <row r="51" spans="1:17">
      <c r="A51" s="78" t="str">
        <f>' Inputs'!B57</f>
        <v>Clothing</v>
      </c>
      <c r="B51" s="86">
        <f>' Inputs'!F57</f>
        <v>0</v>
      </c>
      <c r="C51" s="11">
        <f t="shared" ref="C51:C54" si="27">AVERAGE(D51:O51)</f>
        <v>0</v>
      </c>
      <c r="D51" s="1">
        <f t="shared" si="23"/>
        <v>0</v>
      </c>
      <c r="E51" s="1">
        <f t="shared" si="23"/>
        <v>0</v>
      </c>
      <c r="F51" s="1">
        <f t="shared" si="23"/>
        <v>0</v>
      </c>
      <c r="G51" s="1">
        <f t="shared" si="23"/>
        <v>0</v>
      </c>
      <c r="H51" s="1">
        <f t="shared" si="23"/>
        <v>0</v>
      </c>
      <c r="I51" s="1">
        <f t="shared" si="23"/>
        <v>0</v>
      </c>
      <c r="J51" s="1">
        <f t="shared" si="23"/>
        <v>0</v>
      </c>
      <c r="K51" s="1">
        <f t="shared" si="23"/>
        <v>0</v>
      </c>
      <c r="L51" s="1">
        <f t="shared" si="23"/>
        <v>0</v>
      </c>
      <c r="M51" s="1">
        <f t="shared" si="23"/>
        <v>0</v>
      </c>
      <c r="N51" s="1">
        <f t="shared" si="23"/>
        <v>0</v>
      </c>
      <c r="O51" s="6">
        <f t="shared" si="23"/>
        <v>0</v>
      </c>
      <c r="P51" s="18">
        <f t="shared" ref="P51:P54" si="28">SUM(D51:O51)</f>
        <v>0</v>
      </c>
      <c r="Q51" s="21"/>
    </row>
    <row r="52" spans="1:17">
      <c r="A52" s="78" t="str">
        <f>' Inputs'!B58</f>
        <v>Church Tithes</v>
      </c>
      <c r="B52" s="86">
        <f>' Inputs'!F58</f>
        <v>0</v>
      </c>
      <c r="C52" s="11">
        <f t="shared" si="27"/>
        <v>0</v>
      </c>
      <c r="D52" s="1">
        <f t="shared" si="23"/>
        <v>0</v>
      </c>
      <c r="E52" s="1">
        <f t="shared" si="23"/>
        <v>0</v>
      </c>
      <c r="F52" s="1">
        <f t="shared" si="23"/>
        <v>0</v>
      </c>
      <c r="G52" s="1">
        <f t="shared" si="23"/>
        <v>0</v>
      </c>
      <c r="H52" s="1">
        <f t="shared" si="23"/>
        <v>0</v>
      </c>
      <c r="I52" s="1">
        <f t="shared" si="23"/>
        <v>0</v>
      </c>
      <c r="J52" s="1">
        <f t="shared" si="23"/>
        <v>0</v>
      </c>
      <c r="K52" s="1">
        <f t="shared" si="23"/>
        <v>0</v>
      </c>
      <c r="L52" s="1">
        <f t="shared" si="23"/>
        <v>0</v>
      </c>
      <c r="M52" s="1">
        <f t="shared" si="23"/>
        <v>0</v>
      </c>
      <c r="N52" s="1">
        <f t="shared" si="23"/>
        <v>0</v>
      </c>
      <c r="O52" s="6">
        <f t="shared" si="23"/>
        <v>0</v>
      </c>
      <c r="P52" s="18">
        <f t="shared" si="28"/>
        <v>0</v>
      </c>
      <c r="Q52" s="21"/>
    </row>
    <row r="53" spans="1:17">
      <c r="A53" s="78" t="str">
        <f>' Inputs'!B59</f>
        <v>Annual insurance = $1200/12 months</v>
      </c>
      <c r="B53" s="86">
        <f>' Inputs'!F59</f>
        <v>0</v>
      </c>
      <c r="C53" s="11">
        <f t="shared" si="27"/>
        <v>0</v>
      </c>
      <c r="D53" s="1">
        <f t="shared" si="23"/>
        <v>0</v>
      </c>
      <c r="E53" s="1">
        <f t="shared" si="23"/>
        <v>0</v>
      </c>
      <c r="F53" s="1">
        <f t="shared" si="23"/>
        <v>0</v>
      </c>
      <c r="G53" s="1">
        <f t="shared" si="23"/>
        <v>0</v>
      </c>
      <c r="H53" s="1">
        <f t="shared" si="23"/>
        <v>0</v>
      </c>
      <c r="I53" s="1">
        <f t="shared" si="23"/>
        <v>0</v>
      </c>
      <c r="J53" s="1">
        <f t="shared" si="23"/>
        <v>0</v>
      </c>
      <c r="K53" s="1">
        <f t="shared" si="23"/>
        <v>0</v>
      </c>
      <c r="L53" s="1">
        <f t="shared" si="23"/>
        <v>0</v>
      </c>
      <c r="M53" s="1">
        <f t="shared" si="23"/>
        <v>0</v>
      </c>
      <c r="N53" s="1">
        <f t="shared" si="23"/>
        <v>0</v>
      </c>
      <c r="O53" s="6">
        <f t="shared" si="23"/>
        <v>0</v>
      </c>
      <c r="P53" s="18">
        <f t="shared" si="28"/>
        <v>0</v>
      </c>
      <c r="Q53" s="21"/>
    </row>
    <row r="54" spans="1:17">
      <c r="A54" s="78" t="str">
        <f>' Inputs'!B60</f>
        <v>Biannual Tuition = $300/6 months</v>
      </c>
      <c r="B54" s="86">
        <f>' Inputs'!F60</f>
        <v>0</v>
      </c>
      <c r="C54" s="11">
        <f t="shared" si="27"/>
        <v>0</v>
      </c>
      <c r="D54" s="1">
        <f t="shared" si="23"/>
        <v>0</v>
      </c>
      <c r="E54" s="1">
        <f t="shared" si="23"/>
        <v>0</v>
      </c>
      <c r="F54" s="1">
        <f t="shared" si="23"/>
        <v>0</v>
      </c>
      <c r="G54" s="1">
        <f t="shared" si="23"/>
        <v>0</v>
      </c>
      <c r="H54" s="1">
        <f t="shared" si="23"/>
        <v>0</v>
      </c>
      <c r="I54" s="1">
        <f t="shared" si="23"/>
        <v>0</v>
      </c>
      <c r="J54" s="1">
        <f t="shared" si="23"/>
        <v>0</v>
      </c>
      <c r="K54" s="1">
        <f t="shared" si="23"/>
        <v>0</v>
      </c>
      <c r="L54" s="1">
        <f t="shared" si="23"/>
        <v>0</v>
      </c>
      <c r="M54" s="1">
        <f t="shared" si="23"/>
        <v>0</v>
      </c>
      <c r="N54" s="1">
        <f t="shared" si="23"/>
        <v>0</v>
      </c>
      <c r="O54" s="6">
        <f t="shared" si="23"/>
        <v>0</v>
      </c>
      <c r="P54" s="18">
        <f t="shared" si="28"/>
        <v>0</v>
      </c>
      <c r="Q54" s="21"/>
    </row>
    <row r="55" spans="1:17">
      <c r="A55" s="78" t="str">
        <f>' Inputs'!B61</f>
        <v>Quarterly Expense = $40/4 months</v>
      </c>
      <c r="B55" s="86">
        <f>' Inputs'!F61</f>
        <v>0</v>
      </c>
      <c r="C55" s="11">
        <f t="shared" ref="C55:C57" si="29">AVERAGE(D55:O55)</f>
        <v>0</v>
      </c>
      <c r="D55" s="1">
        <f t="shared" si="23"/>
        <v>0</v>
      </c>
      <c r="E55" s="1">
        <f t="shared" si="23"/>
        <v>0</v>
      </c>
      <c r="F55" s="1">
        <f t="shared" si="23"/>
        <v>0</v>
      </c>
      <c r="G55" s="1">
        <f t="shared" si="23"/>
        <v>0</v>
      </c>
      <c r="H55" s="1">
        <f t="shared" si="23"/>
        <v>0</v>
      </c>
      <c r="I55" s="1">
        <f t="shared" si="23"/>
        <v>0</v>
      </c>
      <c r="J55" s="1">
        <f t="shared" si="23"/>
        <v>0</v>
      </c>
      <c r="K55" s="1">
        <f t="shared" si="23"/>
        <v>0</v>
      </c>
      <c r="L55" s="1">
        <f t="shared" si="23"/>
        <v>0</v>
      </c>
      <c r="M55" s="1">
        <f t="shared" si="23"/>
        <v>0</v>
      </c>
      <c r="N55" s="1">
        <f t="shared" si="23"/>
        <v>0</v>
      </c>
      <c r="O55" s="6">
        <f t="shared" si="23"/>
        <v>0</v>
      </c>
      <c r="P55" s="18">
        <f t="shared" ref="P55:P57" si="30">SUM(D55:O55)</f>
        <v>0</v>
      </c>
      <c r="Q55" s="21"/>
    </row>
    <row r="56" spans="1:17">
      <c r="A56" s="78" t="str">
        <f>' Inputs'!B62</f>
        <v>Other Variable Expense 1 =</v>
      </c>
      <c r="B56" s="86">
        <f>' Inputs'!F62</f>
        <v>0</v>
      </c>
      <c r="C56" s="11">
        <f t="shared" ref="C56" si="31">AVERAGE(D56:O56)</f>
        <v>0</v>
      </c>
      <c r="D56" s="1">
        <f t="shared" si="23"/>
        <v>0</v>
      </c>
      <c r="E56" s="1">
        <f t="shared" si="23"/>
        <v>0</v>
      </c>
      <c r="F56" s="1">
        <f t="shared" si="23"/>
        <v>0</v>
      </c>
      <c r="G56" s="1">
        <f t="shared" si="23"/>
        <v>0</v>
      </c>
      <c r="H56" s="1">
        <f t="shared" si="23"/>
        <v>0</v>
      </c>
      <c r="I56" s="1">
        <f t="shared" si="23"/>
        <v>0</v>
      </c>
      <c r="J56" s="1">
        <f t="shared" si="23"/>
        <v>0</v>
      </c>
      <c r="K56" s="1">
        <f t="shared" si="23"/>
        <v>0</v>
      </c>
      <c r="L56" s="1">
        <f t="shared" si="23"/>
        <v>0</v>
      </c>
      <c r="M56" s="1">
        <f t="shared" si="23"/>
        <v>0</v>
      </c>
      <c r="N56" s="1">
        <f t="shared" si="23"/>
        <v>0</v>
      </c>
      <c r="O56" s="6">
        <f t="shared" si="23"/>
        <v>0</v>
      </c>
      <c r="P56" s="18">
        <f t="shared" ref="P56" si="32">SUM(D56:O56)</f>
        <v>0</v>
      </c>
      <c r="Q56" s="21"/>
    </row>
    <row r="57" spans="1:17">
      <c r="A57" s="78" t="str">
        <f>' Inputs'!B63</f>
        <v>Other Variable Expense 2</v>
      </c>
      <c r="B57" s="86">
        <f>' Inputs'!F63</f>
        <v>0</v>
      </c>
      <c r="C57" s="11">
        <f t="shared" si="29"/>
        <v>0</v>
      </c>
      <c r="D57" s="1">
        <f t="shared" ref="D57:O57" si="33">$B57</f>
        <v>0</v>
      </c>
      <c r="E57" s="1">
        <f t="shared" si="33"/>
        <v>0</v>
      </c>
      <c r="F57" s="1">
        <f t="shared" si="33"/>
        <v>0</v>
      </c>
      <c r="G57" s="1">
        <f t="shared" si="33"/>
        <v>0</v>
      </c>
      <c r="H57" s="1">
        <f t="shared" si="33"/>
        <v>0</v>
      </c>
      <c r="I57" s="1">
        <f t="shared" si="33"/>
        <v>0</v>
      </c>
      <c r="J57" s="1">
        <f t="shared" si="33"/>
        <v>0</v>
      </c>
      <c r="K57" s="1">
        <f t="shared" si="33"/>
        <v>0</v>
      </c>
      <c r="L57" s="1">
        <f t="shared" si="33"/>
        <v>0</v>
      </c>
      <c r="M57" s="1">
        <f t="shared" si="33"/>
        <v>0</v>
      </c>
      <c r="N57" s="1">
        <f t="shared" si="33"/>
        <v>0</v>
      </c>
      <c r="O57" s="6">
        <f t="shared" si="33"/>
        <v>0</v>
      </c>
      <c r="P57" s="18">
        <f t="shared" si="30"/>
        <v>0</v>
      </c>
      <c r="Q57" s="21"/>
    </row>
    <row r="58" spans="1:17" ht="15" thickBot="1">
      <c r="A58" s="80" t="s">
        <v>174</v>
      </c>
      <c r="B58" s="101">
        <f>SUM(B50:B57)</f>
        <v>0</v>
      </c>
      <c r="C58" s="101">
        <f>SUM(C50:C57)</f>
        <v>0</v>
      </c>
      <c r="D58" s="101">
        <f t="shared" ref="D58:P58" si="34">SUM(D50:D57)</f>
        <v>0</v>
      </c>
      <c r="E58" s="101">
        <f t="shared" si="34"/>
        <v>0</v>
      </c>
      <c r="F58" s="101">
        <f t="shared" si="34"/>
        <v>0</v>
      </c>
      <c r="G58" s="101">
        <f t="shared" si="34"/>
        <v>0</v>
      </c>
      <c r="H58" s="101">
        <f t="shared" si="34"/>
        <v>0</v>
      </c>
      <c r="I58" s="101">
        <f t="shared" si="34"/>
        <v>0</v>
      </c>
      <c r="J58" s="101">
        <f t="shared" si="34"/>
        <v>0</v>
      </c>
      <c r="K58" s="101">
        <f t="shared" si="34"/>
        <v>0</v>
      </c>
      <c r="L58" s="101">
        <f t="shared" si="34"/>
        <v>0</v>
      </c>
      <c r="M58" s="101">
        <f t="shared" si="34"/>
        <v>0</v>
      </c>
      <c r="N58" s="101">
        <f t="shared" si="34"/>
        <v>0</v>
      </c>
      <c r="O58" s="101">
        <f t="shared" si="34"/>
        <v>0</v>
      </c>
      <c r="P58" s="101">
        <f t="shared" si="34"/>
        <v>0</v>
      </c>
      <c r="Q58" s="25"/>
    </row>
    <row r="59" spans="1:17">
      <c r="A59" s="12"/>
      <c r="B59" s="102"/>
      <c r="C59" s="103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  <c r="Q59" s="21"/>
    </row>
    <row r="60" spans="1:17">
      <c r="A60" s="68" t="s">
        <v>4</v>
      </c>
      <c r="B60" s="106">
        <f>B16+B47+B58</f>
        <v>0</v>
      </c>
      <c r="C60" s="101">
        <f>C16+C47+C58</f>
        <v>0</v>
      </c>
      <c r="D60" s="101">
        <f>D16+D47+D58</f>
        <v>0</v>
      </c>
      <c r="E60" s="101">
        <f>E16+E47+E58</f>
        <v>0</v>
      </c>
      <c r="F60" s="101">
        <f>F16+F47+F58</f>
        <v>0</v>
      </c>
      <c r="G60" s="101">
        <f>G16+G47+G58</f>
        <v>0</v>
      </c>
      <c r="H60" s="101">
        <f>H16+H47+H58</f>
        <v>0</v>
      </c>
      <c r="I60" s="101">
        <f>I16+I47+I58</f>
        <v>0</v>
      </c>
      <c r="J60" s="101">
        <f>J16+J47+J58</f>
        <v>0</v>
      </c>
      <c r="K60" s="101">
        <f>K16+K47+K58</f>
        <v>0</v>
      </c>
      <c r="L60" s="101">
        <f>L16+L47+L58</f>
        <v>0</v>
      </c>
      <c r="M60" s="101">
        <f>M16+M47+M58</f>
        <v>0</v>
      </c>
      <c r="N60" s="101">
        <f>N16+N47+N58</f>
        <v>0</v>
      </c>
      <c r="O60" s="101">
        <f>O16+O47+O58</f>
        <v>0</v>
      </c>
      <c r="P60" s="101">
        <f>P16+P47+P58</f>
        <v>0</v>
      </c>
      <c r="Q60" s="21"/>
    </row>
    <row r="61" spans="1:17">
      <c r="A61" s="68" t="s">
        <v>15</v>
      </c>
      <c r="B61" s="100" t="s">
        <v>22</v>
      </c>
      <c r="C61" s="101"/>
      <c r="D61" s="101">
        <f>SUM($D$60:D60)</f>
        <v>0</v>
      </c>
      <c r="E61" s="101">
        <f>SUM($D$60:E60)</f>
        <v>0</v>
      </c>
      <c r="F61" s="101">
        <f>SUM($D$60:F60)</f>
        <v>0</v>
      </c>
      <c r="G61" s="101">
        <f>SUM($D$60:G60)</f>
        <v>0</v>
      </c>
      <c r="H61" s="101">
        <f>SUM($D$60:H60)</f>
        <v>0</v>
      </c>
      <c r="I61" s="101">
        <f>SUM($D$60:I60)</f>
        <v>0</v>
      </c>
      <c r="J61" s="101">
        <f>SUM($D$60:J60)</f>
        <v>0</v>
      </c>
      <c r="K61" s="101">
        <f>SUM($D$60:K60)</f>
        <v>0</v>
      </c>
      <c r="L61" s="101">
        <f>SUM($D$60:L60)</f>
        <v>0</v>
      </c>
      <c r="M61" s="101">
        <f>SUM($D$60:M60)</f>
        <v>0</v>
      </c>
      <c r="N61" s="101">
        <f>SUM($D$60:N60)</f>
        <v>0</v>
      </c>
      <c r="O61" s="101">
        <f>SUM($D$60:O60)</f>
        <v>0</v>
      </c>
      <c r="P61" s="101"/>
      <c r="Q61" s="21"/>
    </row>
    <row r="62" spans="1:17">
      <c r="A62" s="1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54"/>
      <c r="Q62" s="21"/>
    </row>
    <row r="63" spans="1:17">
      <c r="A63" s="66" t="s">
        <v>25</v>
      </c>
      <c r="B63" s="66" t="s">
        <v>29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8"/>
      <c r="Q63" s="21"/>
    </row>
    <row r="64" spans="1:17">
      <c r="A64" s="12" t="str">
        <f>' Inputs'!K8</f>
        <v>Take Home (After Taxes)</v>
      </c>
      <c r="B64" s="86">
        <f>' Inputs'!M8</f>
        <v>0</v>
      </c>
      <c r="C64" s="11">
        <f t="shared" ref="C64:C71" si="35">AVERAGE(D64:O64)</f>
        <v>0</v>
      </c>
      <c r="D64" s="1">
        <f t="shared" ref="D64:O71" si="36">$B64</f>
        <v>0</v>
      </c>
      <c r="E64" s="1">
        <f t="shared" si="36"/>
        <v>0</v>
      </c>
      <c r="F64" s="1">
        <f t="shared" si="36"/>
        <v>0</v>
      </c>
      <c r="G64" s="1">
        <f t="shared" si="36"/>
        <v>0</v>
      </c>
      <c r="H64" s="1">
        <f t="shared" si="36"/>
        <v>0</v>
      </c>
      <c r="I64" s="1">
        <f t="shared" si="36"/>
        <v>0</v>
      </c>
      <c r="J64" s="1">
        <f t="shared" si="36"/>
        <v>0</v>
      </c>
      <c r="K64" s="1">
        <f t="shared" si="36"/>
        <v>0</v>
      </c>
      <c r="L64" s="1">
        <f t="shared" si="36"/>
        <v>0</v>
      </c>
      <c r="M64" s="1">
        <f t="shared" si="36"/>
        <v>0</v>
      </c>
      <c r="N64" s="1">
        <f t="shared" si="36"/>
        <v>0</v>
      </c>
      <c r="O64" s="1">
        <f t="shared" si="36"/>
        <v>0</v>
      </c>
      <c r="P64" s="19">
        <f t="shared" ref="P64:P72" si="37">SUM(D64:O64)</f>
        <v>0</v>
      </c>
      <c r="Q64" s="21"/>
    </row>
    <row r="65" spans="1:17">
      <c r="A65" s="12" t="str">
        <f>' Inputs'!K9</f>
        <v>John's Contribution</v>
      </c>
      <c r="B65" s="86">
        <f>' Inputs'!M9</f>
        <v>0</v>
      </c>
      <c r="C65" s="11">
        <f t="shared" si="35"/>
        <v>0</v>
      </c>
      <c r="D65" s="1">
        <f t="shared" si="36"/>
        <v>0</v>
      </c>
      <c r="E65" s="1">
        <f t="shared" si="36"/>
        <v>0</v>
      </c>
      <c r="F65" s="1">
        <f t="shared" si="36"/>
        <v>0</v>
      </c>
      <c r="G65" s="1">
        <f t="shared" si="36"/>
        <v>0</v>
      </c>
      <c r="H65" s="1">
        <f t="shared" si="36"/>
        <v>0</v>
      </c>
      <c r="I65" s="1">
        <f t="shared" si="36"/>
        <v>0</v>
      </c>
      <c r="J65" s="1">
        <f t="shared" si="36"/>
        <v>0</v>
      </c>
      <c r="K65" s="1">
        <f t="shared" si="36"/>
        <v>0</v>
      </c>
      <c r="L65" s="1">
        <f t="shared" si="36"/>
        <v>0</v>
      </c>
      <c r="M65" s="1">
        <f t="shared" si="36"/>
        <v>0</v>
      </c>
      <c r="N65" s="1">
        <f t="shared" si="36"/>
        <v>0</v>
      </c>
      <c r="O65" s="1">
        <f t="shared" si="36"/>
        <v>0</v>
      </c>
      <c r="P65" s="19">
        <f t="shared" ref="P65:P71" si="38">SUM(D65:O65)</f>
        <v>0</v>
      </c>
      <c r="Q65" s="21"/>
    </row>
    <row r="66" spans="1:17">
      <c r="A66" s="12" t="str">
        <f>' Inputs'!K10</f>
        <v>Salary 3</v>
      </c>
      <c r="B66" s="86">
        <f>' Inputs'!M10</f>
        <v>0</v>
      </c>
      <c r="C66" s="11">
        <f t="shared" si="35"/>
        <v>0</v>
      </c>
      <c r="D66" s="1">
        <f t="shared" si="36"/>
        <v>0</v>
      </c>
      <c r="E66" s="1">
        <f t="shared" si="36"/>
        <v>0</v>
      </c>
      <c r="F66" s="1">
        <f t="shared" si="36"/>
        <v>0</v>
      </c>
      <c r="G66" s="1">
        <f t="shared" si="36"/>
        <v>0</v>
      </c>
      <c r="H66" s="1">
        <f t="shared" si="36"/>
        <v>0</v>
      </c>
      <c r="I66" s="1">
        <f t="shared" si="36"/>
        <v>0</v>
      </c>
      <c r="J66" s="1">
        <f t="shared" si="36"/>
        <v>0</v>
      </c>
      <c r="K66" s="1">
        <f t="shared" si="36"/>
        <v>0</v>
      </c>
      <c r="L66" s="1">
        <f t="shared" si="36"/>
        <v>0</v>
      </c>
      <c r="M66" s="1">
        <f t="shared" si="36"/>
        <v>0</v>
      </c>
      <c r="N66" s="1">
        <f t="shared" si="36"/>
        <v>0</v>
      </c>
      <c r="O66" s="1">
        <f t="shared" si="36"/>
        <v>0</v>
      </c>
      <c r="P66" s="19">
        <f t="shared" si="38"/>
        <v>0</v>
      </c>
      <c r="Q66" s="21"/>
    </row>
    <row r="67" spans="1:17">
      <c r="A67" s="12" t="str">
        <f>' Inputs'!K11</f>
        <v>Other Income 1</v>
      </c>
      <c r="B67" s="86">
        <f>' Inputs'!M11</f>
        <v>0</v>
      </c>
      <c r="C67" s="11">
        <f t="shared" si="35"/>
        <v>0</v>
      </c>
      <c r="D67" s="1">
        <f t="shared" si="36"/>
        <v>0</v>
      </c>
      <c r="E67" s="1">
        <f t="shared" si="36"/>
        <v>0</v>
      </c>
      <c r="F67" s="1">
        <f t="shared" si="36"/>
        <v>0</v>
      </c>
      <c r="G67" s="1">
        <f t="shared" si="36"/>
        <v>0</v>
      </c>
      <c r="H67" s="1">
        <f t="shared" si="36"/>
        <v>0</v>
      </c>
      <c r="I67" s="1">
        <f t="shared" si="36"/>
        <v>0</v>
      </c>
      <c r="J67" s="1">
        <f t="shared" si="36"/>
        <v>0</v>
      </c>
      <c r="K67" s="1">
        <f t="shared" si="36"/>
        <v>0</v>
      </c>
      <c r="L67" s="1">
        <f t="shared" si="36"/>
        <v>0</v>
      </c>
      <c r="M67" s="1">
        <f t="shared" si="36"/>
        <v>0</v>
      </c>
      <c r="N67" s="1">
        <f t="shared" si="36"/>
        <v>0</v>
      </c>
      <c r="O67" s="1">
        <f t="shared" si="36"/>
        <v>0</v>
      </c>
      <c r="P67" s="19">
        <f t="shared" si="38"/>
        <v>0</v>
      </c>
      <c r="Q67" s="21"/>
    </row>
    <row r="68" spans="1:17">
      <c r="A68" s="12" t="str">
        <f>' Inputs'!K12</f>
        <v>Other Income 2</v>
      </c>
      <c r="B68" s="86">
        <f>' Inputs'!M12</f>
        <v>0</v>
      </c>
      <c r="C68" s="11">
        <f t="shared" si="35"/>
        <v>0</v>
      </c>
      <c r="D68" s="1">
        <f t="shared" si="36"/>
        <v>0</v>
      </c>
      <c r="E68" s="1">
        <f t="shared" si="36"/>
        <v>0</v>
      </c>
      <c r="F68" s="1">
        <f t="shared" si="36"/>
        <v>0</v>
      </c>
      <c r="G68" s="1">
        <f t="shared" si="36"/>
        <v>0</v>
      </c>
      <c r="H68" s="1">
        <f t="shared" si="36"/>
        <v>0</v>
      </c>
      <c r="I68" s="1">
        <f t="shared" si="36"/>
        <v>0</v>
      </c>
      <c r="J68" s="1">
        <f t="shared" si="36"/>
        <v>0</v>
      </c>
      <c r="K68" s="1">
        <f t="shared" si="36"/>
        <v>0</v>
      </c>
      <c r="L68" s="1">
        <f t="shared" si="36"/>
        <v>0</v>
      </c>
      <c r="M68" s="1">
        <f t="shared" si="36"/>
        <v>0</v>
      </c>
      <c r="N68" s="1">
        <f t="shared" si="36"/>
        <v>0</v>
      </c>
      <c r="O68" s="1">
        <f t="shared" si="36"/>
        <v>0</v>
      </c>
      <c r="P68" s="19">
        <f t="shared" si="38"/>
        <v>0</v>
      </c>
      <c r="Q68" s="21"/>
    </row>
    <row r="69" spans="1:17">
      <c r="A69" s="12" t="str">
        <f>' Inputs'!K13</f>
        <v>Other Income 3</v>
      </c>
      <c r="B69" s="86">
        <f>' Inputs'!M13</f>
        <v>0</v>
      </c>
      <c r="C69" s="11">
        <f t="shared" si="35"/>
        <v>0</v>
      </c>
      <c r="D69" s="1">
        <f t="shared" si="36"/>
        <v>0</v>
      </c>
      <c r="E69" s="1">
        <f t="shared" si="36"/>
        <v>0</v>
      </c>
      <c r="F69" s="1">
        <f t="shared" si="36"/>
        <v>0</v>
      </c>
      <c r="G69" s="1">
        <f t="shared" si="36"/>
        <v>0</v>
      </c>
      <c r="H69" s="1">
        <f t="shared" si="36"/>
        <v>0</v>
      </c>
      <c r="I69" s="1">
        <f t="shared" si="36"/>
        <v>0</v>
      </c>
      <c r="J69" s="1">
        <f t="shared" si="36"/>
        <v>0</v>
      </c>
      <c r="K69" s="1">
        <f t="shared" si="36"/>
        <v>0</v>
      </c>
      <c r="L69" s="1">
        <f t="shared" si="36"/>
        <v>0</v>
      </c>
      <c r="M69" s="1">
        <f t="shared" si="36"/>
        <v>0</v>
      </c>
      <c r="N69" s="1">
        <f t="shared" si="36"/>
        <v>0</v>
      </c>
      <c r="O69" s="1">
        <f t="shared" si="36"/>
        <v>0</v>
      </c>
      <c r="P69" s="19">
        <f t="shared" si="38"/>
        <v>0</v>
      </c>
      <c r="Q69" s="21"/>
    </row>
    <row r="70" spans="1:17">
      <c r="A70" s="12" t="str">
        <f>' Inputs'!K14</f>
        <v>Other Income 4</v>
      </c>
      <c r="B70" s="86">
        <f>' Inputs'!M14</f>
        <v>0</v>
      </c>
      <c r="C70" s="11">
        <f t="shared" si="35"/>
        <v>0</v>
      </c>
      <c r="D70" s="1">
        <f t="shared" si="36"/>
        <v>0</v>
      </c>
      <c r="E70" s="1">
        <f t="shared" si="36"/>
        <v>0</v>
      </c>
      <c r="F70" s="1">
        <f t="shared" si="36"/>
        <v>0</v>
      </c>
      <c r="G70" s="1">
        <f t="shared" si="36"/>
        <v>0</v>
      </c>
      <c r="H70" s="1">
        <f t="shared" si="36"/>
        <v>0</v>
      </c>
      <c r="I70" s="1">
        <f t="shared" si="36"/>
        <v>0</v>
      </c>
      <c r="J70" s="1">
        <f t="shared" si="36"/>
        <v>0</v>
      </c>
      <c r="K70" s="1">
        <f t="shared" si="36"/>
        <v>0</v>
      </c>
      <c r="L70" s="1">
        <f t="shared" si="36"/>
        <v>0</v>
      </c>
      <c r="M70" s="1">
        <f t="shared" si="36"/>
        <v>0</v>
      </c>
      <c r="N70" s="1">
        <f t="shared" si="36"/>
        <v>0</v>
      </c>
      <c r="O70" s="1">
        <f t="shared" si="36"/>
        <v>0</v>
      </c>
      <c r="P70" s="19">
        <f t="shared" si="38"/>
        <v>0</v>
      </c>
      <c r="Q70" s="21"/>
    </row>
    <row r="71" spans="1:17">
      <c r="A71" s="12" t="str">
        <f>' Inputs'!K15</f>
        <v>Other Income 5</v>
      </c>
      <c r="B71" s="86">
        <f>' Inputs'!M15</f>
        <v>0</v>
      </c>
      <c r="C71" s="11">
        <f t="shared" si="35"/>
        <v>0</v>
      </c>
      <c r="D71" s="1">
        <f t="shared" si="36"/>
        <v>0</v>
      </c>
      <c r="E71" s="1">
        <f t="shared" si="36"/>
        <v>0</v>
      </c>
      <c r="F71" s="1">
        <f t="shared" si="36"/>
        <v>0</v>
      </c>
      <c r="G71" s="1">
        <f t="shared" si="36"/>
        <v>0</v>
      </c>
      <c r="H71" s="1">
        <f t="shared" si="36"/>
        <v>0</v>
      </c>
      <c r="I71" s="1">
        <f t="shared" si="36"/>
        <v>0</v>
      </c>
      <c r="J71" s="1">
        <f t="shared" si="36"/>
        <v>0</v>
      </c>
      <c r="K71" s="1">
        <f t="shared" si="36"/>
        <v>0</v>
      </c>
      <c r="L71" s="1">
        <f t="shared" si="36"/>
        <v>0</v>
      </c>
      <c r="M71" s="1">
        <f t="shared" si="36"/>
        <v>0</v>
      </c>
      <c r="N71" s="1">
        <f t="shared" si="36"/>
        <v>0</v>
      </c>
      <c r="O71" s="1">
        <f t="shared" si="36"/>
        <v>0</v>
      </c>
      <c r="P71" s="19">
        <f t="shared" si="38"/>
        <v>0</v>
      </c>
      <c r="Q71" s="21"/>
    </row>
    <row r="72" spans="1:17">
      <c r="A72" s="66" t="s">
        <v>3</v>
      </c>
      <c r="B72" s="107">
        <f>SUM(B64:B71)</f>
        <v>0</v>
      </c>
      <c r="C72" s="108">
        <f>AVERAGE(D72:O72)</f>
        <v>0</v>
      </c>
      <c r="D72" s="109">
        <f>IF($B$72&gt;0,SUM(D64:D71),SUM(D64:D71))</f>
        <v>0</v>
      </c>
      <c r="E72" s="109">
        <f t="shared" ref="E72:O72" si="39">IF($B$72&gt;0,SUM(E64:E71),SUM(E64:E71))</f>
        <v>0</v>
      </c>
      <c r="F72" s="109">
        <f t="shared" si="39"/>
        <v>0</v>
      </c>
      <c r="G72" s="109">
        <f t="shared" si="39"/>
        <v>0</v>
      </c>
      <c r="H72" s="109">
        <f t="shared" si="39"/>
        <v>0</v>
      </c>
      <c r="I72" s="109">
        <f t="shared" si="39"/>
        <v>0</v>
      </c>
      <c r="J72" s="109">
        <f t="shared" si="39"/>
        <v>0</v>
      </c>
      <c r="K72" s="109">
        <f t="shared" si="39"/>
        <v>0</v>
      </c>
      <c r="L72" s="109">
        <f t="shared" si="39"/>
        <v>0</v>
      </c>
      <c r="M72" s="109">
        <f t="shared" si="39"/>
        <v>0</v>
      </c>
      <c r="N72" s="109">
        <f t="shared" si="39"/>
        <v>0</v>
      </c>
      <c r="O72" s="109">
        <f t="shared" si="39"/>
        <v>0</v>
      </c>
      <c r="P72" s="110">
        <f t="shared" si="37"/>
        <v>0</v>
      </c>
      <c r="Q72" s="21"/>
    </row>
    <row r="73" spans="1:17">
      <c r="A73" s="67" t="s">
        <v>15</v>
      </c>
      <c r="B73" s="111" t="s">
        <v>22</v>
      </c>
      <c r="C73" s="112"/>
      <c r="D73" s="113">
        <f>SUM($D$72:D72)</f>
        <v>0</v>
      </c>
      <c r="E73" s="113">
        <f>SUM($D$72:E72)</f>
        <v>0</v>
      </c>
      <c r="F73" s="113">
        <f>SUM($D$72:F72)</f>
        <v>0</v>
      </c>
      <c r="G73" s="113">
        <f>SUM($D$72:G72)</f>
        <v>0</v>
      </c>
      <c r="H73" s="113">
        <f>SUM($D$72:H72)</f>
        <v>0</v>
      </c>
      <c r="I73" s="113">
        <f>SUM($D$72:I72)</f>
        <v>0</v>
      </c>
      <c r="J73" s="113">
        <f>SUM($D$72:J72)</f>
        <v>0</v>
      </c>
      <c r="K73" s="113">
        <f>SUM($D$72:K72)</f>
        <v>0</v>
      </c>
      <c r="L73" s="113">
        <f>SUM($D$72:L72)</f>
        <v>0</v>
      </c>
      <c r="M73" s="113">
        <f>SUM($D$72:M72)</f>
        <v>0</v>
      </c>
      <c r="N73" s="113">
        <f>SUM($D$72:N72)</f>
        <v>0</v>
      </c>
      <c r="O73" s="113">
        <f>SUM($D$72:O72)</f>
        <v>0</v>
      </c>
      <c r="P73" s="114"/>
      <c r="Q73" s="21"/>
    </row>
    <row r="74" spans="1:17">
      <c r="A74" s="12"/>
      <c r="B74" s="102"/>
      <c r="C74" s="103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5"/>
      <c r="Q74" s="21"/>
    </row>
    <row r="75" spans="1:17">
      <c r="A75" s="68" t="s">
        <v>16</v>
      </c>
      <c r="B75" s="106"/>
      <c r="C75" s="100">
        <f>AVERAGE(D75:O75)</f>
        <v>0</v>
      </c>
      <c r="D75" s="110">
        <f t="shared" ref="D75:P75" si="40">D72-D60</f>
        <v>0</v>
      </c>
      <c r="E75" s="110">
        <f t="shared" si="40"/>
        <v>0</v>
      </c>
      <c r="F75" s="110">
        <f t="shared" si="40"/>
        <v>0</v>
      </c>
      <c r="G75" s="110">
        <f t="shared" si="40"/>
        <v>0</v>
      </c>
      <c r="H75" s="110">
        <f t="shared" si="40"/>
        <v>0</v>
      </c>
      <c r="I75" s="110">
        <f t="shared" si="40"/>
        <v>0</v>
      </c>
      <c r="J75" s="110">
        <f t="shared" si="40"/>
        <v>0</v>
      </c>
      <c r="K75" s="110">
        <f t="shared" si="40"/>
        <v>0</v>
      </c>
      <c r="L75" s="110">
        <f t="shared" si="40"/>
        <v>0</v>
      </c>
      <c r="M75" s="110">
        <f t="shared" si="40"/>
        <v>0</v>
      </c>
      <c r="N75" s="110">
        <f t="shared" si="40"/>
        <v>0</v>
      </c>
      <c r="O75" s="110">
        <f t="shared" si="40"/>
        <v>0</v>
      </c>
      <c r="P75" s="110">
        <f t="shared" si="40"/>
        <v>0</v>
      </c>
      <c r="Q75" s="21"/>
    </row>
    <row r="76" spans="1:17">
      <c r="A76" s="68" t="s">
        <v>15</v>
      </c>
      <c r="B76" s="100"/>
      <c r="C76" s="100"/>
      <c r="D76" s="106">
        <f>SUM($D$75:D75)</f>
        <v>0</v>
      </c>
      <c r="E76" s="106">
        <f>SUM($D$75:E75)</f>
        <v>0</v>
      </c>
      <c r="F76" s="106">
        <f>SUM($D$75:F75)</f>
        <v>0</v>
      </c>
      <c r="G76" s="106">
        <f>SUM($D$75:G75)</f>
        <v>0</v>
      </c>
      <c r="H76" s="106">
        <f>SUM($D$75:H75)</f>
        <v>0</v>
      </c>
      <c r="I76" s="106">
        <f>SUM($D$75:I75)</f>
        <v>0</v>
      </c>
      <c r="J76" s="106">
        <f>SUM($D$75:J75)</f>
        <v>0</v>
      </c>
      <c r="K76" s="106">
        <f>SUM($D$75:K75)</f>
        <v>0</v>
      </c>
      <c r="L76" s="106">
        <f>SUM($D$75:L75)</f>
        <v>0</v>
      </c>
      <c r="M76" s="106">
        <f>SUM($D$75:M75)</f>
        <v>0</v>
      </c>
      <c r="N76" s="106">
        <f>SUM($D$75:N75)</f>
        <v>0</v>
      </c>
      <c r="O76" s="106">
        <f>SUM($D$75:O75)</f>
        <v>0</v>
      </c>
      <c r="P76" s="106"/>
      <c r="Q76" s="21"/>
    </row>
    <row r="77" spans="1:17">
      <c r="A77" s="81"/>
      <c r="B77" s="87"/>
      <c r="C77" s="75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7"/>
      <c r="Q77" s="21"/>
    </row>
    <row r="78" spans="1:17">
      <c r="A78" s="82" t="s">
        <v>26</v>
      </c>
      <c r="B78" s="8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4"/>
      <c r="Q78" s="21"/>
    </row>
    <row r="79" spans="1:17">
      <c r="A79" s="12" t="s">
        <v>19</v>
      </c>
      <c r="B79" s="23">
        <f>' Inputs'!M23</f>
        <v>0</v>
      </c>
      <c r="C79" s="64"/>
      <c r="D79" s="1">
        <f t="shared" ref="D79:P83" si="41">$B79</f>
        <v>0</v>
      </c>
      <c r="E79" s="1">
        <f t="shared" si="41"/>
        <v>0</v>
      </c>
      <c r="F79" s="1">
        <f t="shared" si="41"/>
        <v>0</v>
      </c>
      <c r="G79" s="1">
        <f t="shared" si="41"/>
        <v>0</v>
      </c>
      <c r="H79" s="1">
        <f t="shared" si="41"/>
        <v>0</v>
      </c>
      <c r="I79" s="1">
        <f t="shared" si="41"/>
        <v>0</v>
      </c>
      <c r="J79" s="1">
        <f t="shared" si="41"/>
        <v>0</v>
      </c>
      <c r="K79" s="1">
        <f t="shared" si="41"/>
        <v>0</v>
      </c>
      <c r="L79" s="1">
        <f t="shared" si="41"/>
        <v>0</v>
      </c>
      <c r="M79" s="1">
        <f t="shared" si="41"/>
        <v>0</v>
      </c>
      <c r="N79" s="1">
        <f t="shared" si="41"/>
        <v>0</v>
      </c>
      <c r="O79" s="1">
        <f t="shared" si="41"/>
        <v>0</v>
      </c>
      <c r="P79" s="18">
        <f t="shared" si="41"/>
        <v>0</v>
      </c>
      <c r="Q79" s="21"/>
    </row>
    <row r="80" spans="1:17">
      <c r="A80" s="83" t="s">
        <v>40</v>
      </c>
      <c r="B80" s="23">
        <f>' Inputs'!M24</f>
        <v>0</v>
      </c>
      <c r="C80" s="92"/>
      <c r="D80" s="1">
        <f t="shared" si="41"/>
        <v>0</v>
      </c>
      <c r="E80" s="1">
        <f t="shared" si="41"/>
        <v>0</v>
      </c>
      <c r="F80" s="1">
        <f t="shared" si="41"/>
        <v>0</v>
      </c>
      <c r="G80" s="1">
        <f t="shared" si="41"/>
        <v>0</v>
      </c>
      <c r="H80" s="1">
        <f t="shared" si="41"/>
        <v>0</v>
      </c>
      <c r="I80" s="1">
        <f t="shared" si="41"/>
        <v>0</v>
      </c>
      <c r="J80" s="1">
        <f t="shared" si="41"/>
        <v>0</v>
      </c>
      <c r="K80" s="1">
        <f t="shared" si="41"/>
        <v>0</v>
      </c>
      <c r="L80" s="1">
        <f t="shared" si="41"/>
        <v>0</v>
      </c>
      <c r="M80" s="1">
        <f t="shared" si="41"/>
        <v>0</v>
      </c>
      <c r="N80" s="1">
        <f t="shared" si="41"/>
        <v>0</v>
      </c>
      <c r="O80" s="1">
        <f t="shared" si="41"/>
        <v>0</v>
      </c>
      <c r="P80" s="18">
        <f t="shared" si="41"/>
        <v>0</v>
      </c>
      <c r="Q80" s="21"/>
    </row>
    <row r="81" spans="1:17">
      <c r="A81" s="83" t="s">
        <v>20</v>
      </c>
      <c r="B81" s="23">
        <f>' Inputs'!M25</f>
        <v>0</v>
      </c>
      <c r="C81" s="92"/>
      <c r="D81" s="1">
        <f t="shared" si="41"/>
        <v>0</v>
      </c>
      <c r="E81" s="1">
        <f t="shared" si="41"/>
        <v>0</v>
      </c>
      <c r="F81" s="1">
        <f t="shared" si="41"/>
        <v>0</v>
      </c>
      <c r="G81" s="1">
        <f t="shared" si="41"/>
        <v>0</v>
      </c>
      <c r="H81" s="1">
        <f t="shared" si="41"/>
        <v>0</v>
      </c>
      <c r="I81" s="1">
        <f t="shared" si="41"/>
        <v>0</v>
      </c>
      <c r="J81" s="1">
        <f t="shared" si="41"/>
        <v>0</v>
      </c>
      <c r="K81" s="1">
        <f t="shared" si="41"/>
        <v>0</v>
      </c>
      <c r="L81" s="1">
        <f t="shared" si="41"/>
        <v>0</v>
      </c>
      <c r="M81" s="1">
        <f t="shared" si="41"/>
        <v>0</v>
      </c>
      <c r="N81" s="1">
        <f t="shared" si="41"/>
        <v>0</v>
      </c>
      <c r="O81" s="1">
        <f t="shared" si="41"/>
        <v>0</v>
      </c>
      <c r="P81" s="18">
        <f t="shared" si="41"/>
        <v>0</v>
      </c>
      <c r="Q81" s="21"/>
    </row>
    <row r="82" spans="1:17">
      <c r="A82" s="83" t="s">
        <v>20</v>
      </c>
      <c r="B82" s="23">
        <f>' Inputs'!M26</f>
        <v>0</v>
      </c>
      <c r="C82" s="92"/>
      <c r="D82" s="1">
        <f t="shared" si="41"/>
        <v>0</v>
      </c>
      <c r="E82" s="1">
        <f t="shared" si="41"/>
        <v>0</v>
      </c>
      <c r="F82" s="1">
        <f t="shared" si="41"/>
        <v>0</v>
      </c>
      <c r="G82" s="1">
        <f t="shared" si="41"/>
        <v>0</v>
      </c>
      <c r="H82" s="1">
        <f t="shared" si="41"/>
        <v>0</v>
      </c>
      <c r="I82" s="1">
        <f t="shared" si="41"/>
        <v>0</v>
      </c>
      <c r="J82" s="1">
        <f t="shared" si="41"/>
        <v>0</v>
      </c>
      <c r="K82" s="1">
        <f t="shared" si="41"/>
        <v>0</v>
      </c>
      <c r="L82" s="1">
        <f t="shared" si="41"/>
        <v>0</v>
      </c>
      <c r="M82" s="1">
        <f t="shared" si="41"/>
        <v>0</v>
      </c>
      <c r="N82" s="1">
        <f t="shared" si="41"/>
        <v>0</v>
      </c>
      <c r="O82" s="1">
        <f t="shared" si="41"/>
        <v>0</v>
      </c>
      <c r="P82" s="18">
        <f t="shared" si="41"/>
        <v>0</v>
      </c>
      <c r="Q82" s="21"/>
    </row>
    <row r="83" spans="1:17">
      <c r="A83" s="84" t="s">
        <v>20</v>
      </c>
      <c r="B83" s="23">
        <f>' Inputs'!M27</f>
        <v>0</v>
      </c>
      <c r="C83" s="92"/>
      <c r="D83" s="1">
        <f t="shared" si="41"/>
        <v>0</v>
      </c>
      <c r="E83" s="1">
        <f t="shared" si="41"/>
        <v>0</v>
      </c>
      <c r="F83" s="1">
        <f t="shared" si="41"/>
        <v>0</v>
      </c>
      <c r="G83" s="1">
        <f t="shared" si="41"/>
        <v>0</v>
      </c>
      <c r="H83" s="1">
        <f t="shared" si="41"/>
        <v>0</v>
      </c>
      <c r="I83" s="1">
        <f t="shared" si="41"/>
        <v>0</v>
      </c>
      <c r="J83" s="1">
        <f t="shared" si="41"/>
        <v>0</v>
      </c>
      <c r="K83" s="1">
        <f t="shared" si="41"/>
        <v>0</v>
      </c>
      <c r="L83" s="1">
        <f t="shared" si="41"/>
        <v>0</v>
      </c>
      <c r="M83" s="1">
        <f t="shared" si="41"/>
        <v>0</v>
      </c>
      <c r="N83" s="1">
        <f t="shared" si="41"/>
        <v>0</v>
      </c>
      <c r="O83" s="1">
        <f t="shared" si="41"/>
        <v>0</v>
      </c>
      <c r="P83" s="18">
        <f t="shared" si="41"/>
        <v>0</v>
      </c>
      <c r="Q83" s="21"/>
    </row>
    <row r="84" spans="1:17">
      <c r="A84" s="89">
        <f ca="1">NOW()</f>
        <v>42542.531896875</v>
      </c>
      <c r="B84" s="88" t="str">
        <f ca="1">TEXT(A84,"mmm")&amp;"-"&amp;TEXT(A84,"yy")</f>
        <v>Jun-16</v>
      </c>
      <c r="C84" s="88"/>
      <c r="D84" s="90">
        <f t="shared" ref="D84:O84" si="42">D2</f>
        <v>42370</v>
      </c>
      <c r="E84" s="90">
        <f t="shared" si="42"/>
        <v>42401</v>
      </c>
      <c r="F84" s="90">
        <f t="shared" si="42"/>
        <v>42432</v>
      </c>
      <c r="G84" s="90">
        <f t="shared" si="42"/>
        <v>42463</v>
      </c>
      <c r="H84" s="90">
        <f t="shared" si="42"/>
        <v>42494</v>
      </c>
      <c r="I84" s="90">
        <f t="shared" si="42"/>
        <v>42525</v>
      </c>
      <c r="J84" s="90">
        <f t="shared" si="42"/>
        <v>42556</v>
      </c>
      <c r="K84" s="90">
        <f t="shared" si="42"/>
        <v>42587</v>
      </c>
      <c r="L84" s="90">
        <f t="shared" si="42"/>
        <v>42618</v>
      </c>
      <c r="M84" s="90">
        <f t="shared" si="42"/>
        <v>42649</v>
      </c>
      <c r="N84" s="90">
        <f t="shared" si="42"/>
        <v>42680</v>
      </c>
      <c r="O84" s="90">
        <f t="shared" si="42"/>
        <v>42711</v>
      </c>
      <c r="P84" s="88" t="s">
        <v>5</v>
      </c>
      <c r="Q84" s="21"/>
    </row>
    <row r="85" spans="1:17">
      <c r="A85" s="88" t="s">
        <v>23</v>
      </c>
      <c r="B85" s="88"/>
      <c r="C85" s="88"/>
      <c r="D85" s="100">
        <f>SUM(D79:D83)</f>
        <v>0</v>
      </c>
      <c r="E85" s="100">
        <f t="shared" ref="E85:O85" si="43">SUM(E79:E83)</f>
        <v>0</v>
      </c>
      <c r="F85" s="100">
        <f t="shared" si="43"/>
        <v>0</v>
      </c>
      <c r="G85" s="100">
        <f t="shared" si="43"/>
        <v>0</v>
      </c>
      <c r="H85" s="100">
        <f t="shared" si="43"/>
        <v>0</v>
      </c>
      <c r="I85" s="100">
        <f t="shared" si="43"/>
        <v>0</v>
      </c>
      <c r="J85" s="100">
        <f t="shared" si="43"/>
        <v>0</v>
      </c>
      <c r="K85" s="100">
        <f t="shared" si="43"/>
        <v>0</v>
      </c>
      <c r="L85" s="100">
        <f t="shared" si="43"/>
        <v>0</v>
      </c>
      <c r="M85" s="100">
        <f t="shared" si="43"/>
        <v>0</v>
      </c>
      <c r="N85" s="100">
        <f t="shared" si="43"/>
        <v>0</v>
      </c>
      <c r="O85" s="100">
        <f t="shared" si="43"/>
        <v>0</v>
      </c>
      <c r="P85" s="106"/>
      <c r="Q85" s="21"/>
    </row>
    <row r="86" spans="1:17">
      <c r="A86" s="7"/>
      <c r="B86" s="12"/>
      <c r="C86" s="1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2"/>
      <c r="P86" s="12"/>
      <c r="Q86" s="7"/>
    </row>
    <row r="87" spans="1:17">
      <c r="A87" s="10"/>
      <c r="B87" s="12"/>
      <c r="C87" s="1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2"/>
      <c r="P87" s="12"/>
      <c r="Q87" s="7"/>
    </row>
    <row r="88" spans="1:17">
      <c r="A88" s="7"/>
      <c r="B88" s="14"/>
      <c r="C88" s="12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2"/>
      <c r="P88" s="12"/>
      <c r="Q88" s="7"/>
    </row>
    <row r="89" spans="1:17">
      <c r="A89" s="7"/>
      <c r="B89" s="14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>
      <c r="A90" s="7"/>
      <c r="B90" s="14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7"/>
      <c r="B91" s="14"/>
      <c r="C91" s="12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>
      <c r="A92" s="7"/>
      <c r="B92" s="14"/>
      <c r="C92" s="12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>
      <c r="A93" s="7"/>
      <c r="B93" s="14"/>
      <c r="C93" s="12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>
      <c r="A94" s="7"/>
      <c r="B94" s="14"/>
      <c r="C94" s="12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>
      <c r="A95" s="7"/>
      <c r="B95" s="14"/>
      <c r="C95" s="12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>
      <c r="A96" s="7"/>
      <c r="B96" s="12"/>
      <c r="C96" s="1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>
      <c r="A97" s="7"/>
      <c r="B97" s="12"/>
      <c r="C97" s="9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>
      <c r="A98" s="7"/>
      <c r="B98" s="12"/>
      <c r="C98" s="9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>
      <c r="A99" s="7"/>
      <c r="B99" s="12"/>
      <c r="C99" s="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>
      <c r="A100" s="7"/>
      <c r="B100" s="12"/>
      <c r="C100" s="9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>
      <c r="B101" s="4"/>
    </row>
    <row r="102" spans="1:17">
      <c r="B102" s="4"/>
    </row>
    <row r="103" spans="1:17">
      <c r="B103" s="4"/>
    </row>
    <row r="104" spans="1:17">
      <c r="B104" s="4"/>
    </row>
    <row r="105" spans="1:17">
      <c r="B105" s="4"/>
    </row>
    <row r="106" spans="1:17">
      <c r="B106" s="4"/>
    </row>
    <row r="107" spans="1:17">
      <c r="B107" s="4"/>
    </row>
    <row r="108" spans="1:17">
      <c r="B108" s="4"/>
    </row>
    <row r="109" spans="1:17">
      <c r="B109" s="4"/>
    </row>
    <row r="110" spans="1:17">
      <c r="B110" s="4"/>
    </row>
    <row r="111" spans="1:17">
      <c r="B111" s="4"/>
    </row>
    <row r="112" spans="1:17">
      <c r="B112" s="4"/>
    </row>
    <row r="113" spans="2:4">
      <c r="B113" s="4"/>
    </row>
    <row r="114" spans="2:4">
      <c r="B114" s="4"/>
    </row>
    <row r="115" spans="2:4">
      <c r="B115" s="4"/>
    </row>
    <row r="116" spans="2:4">
      <c r="B116" s="4"/>
    </row>
    <row r="117" spans="2:4">
      <c r="B117" s="4"/>
      <c r="C117" s="16"/>
      <c r="D117" s="4"/>
    </row>
    <row r="118" spans="2:4">
      <c r="B118" s="4"/>
      <c r="C118" s="16"/>
      <c r="D118" s="4"/>
    </row>
    <row r="119" spans="2:4">
      <c r="B119" s="4"/>
      <c r="C119" s="16"/>
      <c r="D119" s="4"/>
    </row>
    <row r="120" spans="2:4">
      <c r="B120" s="4"/>
      <c r="C120" s="16"/>
      <c r="D120" s="4"/>
    </row>
    <row r="121" spans="2:4">
      <c r="B121" s="4"/>
      <c r="C121" s="16"/>
      <c r="D121" s="4"/>
    </row>
    <row r="122" spans="2:4">
      <c r="B122" s="4"/>
      <c r="C122" s="16"/>
      <c r="D122" s="4"/>
    </row>
    <row r="123" spans="2:4">
      <c r="B123" s="4"/>
      <c r="C123" s="16"/>
      <c r="D123" s="4"/>
    </row>
    <row r="124" spans="2:4">
      <c r="B124" s="4"/>
      <c r="C124" s="16"/>
      <c r="D124" s="4"/>
    </row>
    <row r="125" spans="2:4">
      <c r="B125" s="4"/>
      <c r="C125" s="16"/>
      <c r="D125" s="4"/>
    </row>
    <row r="126" spans="2:4">
      <c r="B126" s="4"/>
      <c r="C126" s="16"/>
      <c r="D126" s="4"/>
    </row>
    <row r="127" spans="2:4">
      <c r="B127" s="4"/>
      <c r="C127" s="16"/>
      <c r="D127" s="4"/>
    </row>
    <row r="128" spans="2:4">
      <c r="B128" s="4"/>
      <c r="C128" s="16"/>
      <c r="D128" s="4"/>
    </row>
    <row r="129" spans="2:4">
      <c r="B129" s="4"/>
      <c r="C129" s="16"/>
      <c r="D129" s="4"/>
    </row>
    <row r="130" spans="2:4">
      <c r="B130" s="4"/>
      <c r="C130" s="16"/>
      <c r="D130" s="4"/>
    </row>
    <row r="131" spans="2:4">
      <c r="B131" s="4"/>
      <c r="C131" s="16"/>
      <c r="D131" s="4"/>
    </row>
    <row r="132" spans="2:4">
      <c r="B132" s="4"/>
      <c r="C132" s="16"/>
      <c r="D132" s="4"/>
    </row>
    <row r="133" spans="2:4">
      <c r="B133" s="4"/>
      <c r="C133" s="16"/>
      <c r="D133" s="4"/>
    </row>
    <row r="134" spans="2:4">
      <c r="B134" s="4"/>
      <c r="C134" s="16"/>
      <c r="D134" s="4"/>
    </row>
    <row r="135" spans="2:4">
      <c r="B135" s="4"/>
      <c r="C135" s="16"/>
      <c r="D135" s="4"/>
    </row>
    <row r="136" spans="2:4">
      <c r="B136" s="4"/>
      <c r="C136" s="16"/>
      <c r="D136" s="4"/>
    </row>
    <row r="137" spans="2:4">
      <c r="B137" s="4"/>
      <c r="C137" s="16"/>
      <c r="D137" s="4"/>
    </row>
    <row r="138" spans="2:4">
      <c r="B138" s="4"/>
      <c r="C138" s="16"/>
      <c r="D138" s="4"/>
    </row>
    <row r="139" spans="2:4">
      <c r="B139" s="4"/>
      <c r="C139" s="16"/>
      <c r="D139" s="4"/>
    </row>
    <row r="140" spans="2:4">
      <c r="B140" s="4"/>
      <c r="C140" s="16"/>
      <c r="D140" s="4"/>
    </row>
    <row r="141" spans="2:4">
      <c r="B141" s="4"/>
      <c r="C141" s="16"/>
      <c r="D141" s="4"/>
    </row>
    <row r="142" spans="2:4">
      <c r="B142" s="4"/>
      <c r="C142" s="16"/>
      <c r="D142" s="4"/>
    </row>
    <row r="143" spans="2:4">
      <c r="B143" s="4"/>
      <c r="C143" s="16"/>
      <c r="D143" s="4"/>
    </row>
    <row r="144" spans="2:4">
      <c r="B144" s="4"/>
      <c r="C144" s="16"/>
      <c r="D144" s="4"/>
    </row>
    <row r="145" spans="2:4">
      <c r="B145" s="4"/>
      <c r="C145" s="16"/>
      <c r="D145" s="4"/>
    </row>
    <row r="146" spans="2:4">
      <c r="B146" s="4"/>
      <c r="C146" s="16"/>
      <c r="D146" s="4"/>
    </row>
    <row r="147" spans="2:4">
      <c r="B147" s="4"/>
      <c r="C147" s="16"/>
      <c r="D147" s="4"/>
    </row>
    <row r="148" spans="2:4">
      <c r="B148" s="4"/>
      <c r="C148" s="16"/>
      <c r="D148" s="4"/>
    </row>
    <row r="149" spans="2:4">
      <c r="B149" s="4"/>
      <c r="C149" s="16"/>
      <c r="D149" s="4"/>
    </row>
    <row r="150" spans="2:4">
      <c r="B150" s="4"/>
      <c r="C150" s="16"/>
      <c r="D150" s="4"/>
    </row>
    <row r="151" spans="2:4">
      <c r="B151" s="4"/>
      <c r="C151" s="16"/>
      <c r="D151" s="4"/>
    </row>
    <row r="152" spans="2:4">
      <c r="B152" s="4"/>
      <c r="C152" s="16"/>
      <c r="D152" s="4"/>
    </row>
    <row r="153" spans="2:4">
      <c r="B153" s="4"/>
      <c r="C153" s="16"/>
      <c r="D153" s="4"/>
    </row>
    <row r="154" spans="2:4">
      <c r="B154" s="4"/>
      <c r="C154" s="16"/>
      <c r="D154" s="4"/>
    </row>
    <row r="155" spans="2:4">
      <c r="B155" s="4"/>
      <c r="C155" s="16"/>
      <c r="D155" s="4"/>
    </row>
    <row r="156" spans="2:4">
      <c r="B156" s="4"/>
      <c r="C156" s="16"/>
      <c r="D156" s="4"/>
    </row>
    <row r="157" spans="2:4">
      <c r="B157" s="4"/>
      <c r="C157" s="16"/>
      <c r="D157" s="4"/>
    </row>
    <row r="158" spans="2:4">
      <c r="B158" s="4"/>
      <c r="C158" s="16"/>
      <c r="D158" s="4"/>
    </row>
    <row r="159" spans="2:4">
      <c r="B159" s="4"/>
      <c r="C159" s="16"/>
      <c r="D159" s="4"/>
    </row>
    <row r="160" spans="2:4">
      <c r="B160" s="4"/>
      <c r="C160" s="16"/>
      <c r="D160" s="4"/>
    </row>
    <row r="161" spans="2:4">
      <c r="B161" s="4"/>
      <c r="C161" s="16"/>
      <c r="D161" s="4"/>
    </row>
    <row r="162" spans="2:4">
      <c r="B162" s="4"/>
      <c r="C162" s="16"/>
      <c r="D162" s="4"/>
    </row>
    <row r="163" spans="2:4">
      <c r="B163" s="4"/>
      <c r="C163" s="16"/>
      <c r="D163" s="4"/>
    </row>
    <row r="164" spans="2:4">
      <c r="B164" s="4"/>
      <c r="C164" s="16"/>
      <c r="D164" s="4"/>
    </row>
    <row r="165" spans="2:4">
      <c r="B165" s="4"/>
      <c r="C165" s="16"/>
      <c r="D165" s="4"/>
    </row>
    <row r="166" spans="2:4">
      <c r="B166" s="4"/>
      <c r="C166" s="16"/>
      <c r="D166" s="4"/>
    </row>
    <row r="167" spans="2:4">
      <c r="B167" s="4"/>
      <c r="C167" s="16"/>
      <c r="D167" s="4"/>
    </row>
    <row r="168" spans="2:4">
      <c r="B168" s="4"/>
      <c r="C168" s="16"/>
      <c r="D168" s="4"/>
    </row>
    <row r="169" spans="2:4">
      <c r="B169" s="4"/>
      <c r="C169" s="16"/>
      <c r="D169" s="4"/>
    </row>
    <row r="170" spans="2:4">
      <c r="B170" s="4"/>
      <c r="C170" s="16"/>
      <c r="D170" s="4"/>
    </row>
    <row r="171" spans="2:4">
      <c r="B171" s="4"/>
      <c r="C171" s="16"/>
      <c r="D171" s="4"/>
    </row>
    <row r="172" spans="2:4">
      <c r="B172" s="4"/>
      <c r="C172" s="16"/>
      <c r="D172" s="4"/>
    </row>
    <row r="173" spans="2:4">
      <c r="B173" s="4"/>
      <c r="C173" s="16"/>
      <c r="D173" s="4"/>
    </row>
    <row r="174" spans="2:4">
      <c r="B174" s="4"/>
      <c r="C174" s="16"/>
      <c r="D174" s="4"/>
    </row>
    <row r="175" spans="2:4">
      <c r="B175" s="4"/>
      <c r="C175" s="16"/>
      <c r="D175" s="4"/>
    </row>
    <row r="176" spans="2:4">
      <c r="B176" s="4"/>
      <c r="C176" s="16"/>
      <c r="D176" s="4"/>
    </row>
    <row r="177" spans="2:4">
      <c r="B177" s="4"/>
      <c r="C177" s="16"/>
      <c r="D177" s="4"/>
    </row>
    <row r="178" spans="2:4">
      <c r="B178" s="4"/>
      <c r="C178" s="16"/>
      <c r="D178" s="4"/>
    </row>
    <row r="179" spans="2:4">
      <c r="B179" s="4"/>
      <c r="C179" s="16"/>
      <c r="D179" s="4"/>
    </row>
    <row r="180" spans="2:4">
      <c r="B180" s="4"/>
      <c r="C180" s="16"/>
      <c r="D180" s="4"/>
    </row>
    <row r="181" spans="2:4">
      <c r="B181" s="4"/>
      <c r="C181" s="16"/>
      <c r="D181" s="4"/>
    </row>
    <row r="182" spans="2:4">
      <c r="B182" s="4"/>
      <c r="C182" s="16"/>
      <c r="D182" s="4"/>
    </row>
    <row r="183" spans="2:4">
      <c r="B183" s="4"/>
      <c r="C183" s="16"/>
      <c r="D183" s="4"/>
    </row>
    <row r="184" spans="2:4">
      <c r="B184" s="4"/>
      <c r="C184" s="16"/>
      <c r="D184" s="4"/>
    </row>
    <row r="185" spans="2:4">
      <c r="B185" s="4"/>
      <c r="C185" s="16"/>
      <c r="D185" s="4"/>
    </row>
    <row r="186" spans="2:4">
      <c r="B186" s="4"/>
      <c r="C186" s="16"/>
      <c r="D186" s="4"/>
    </row>
    <row r="187" spans="2:4">
      <c r="B187" s="4"/>
      <c r="C187" s="16"/>
      <c r="D187" s="4"/>
    </row>
    <row r="188" spans="2:4">
      <c r="B188" s="4"/>
      <c r="C188" s="16"/>
      <c r="D188" s="4"/>
    </row>
    <row r="189" spans="2:4">
      <c r="B189" s="4"/>
      <c r="C189" s="16"/>
      <c r="D189" s="4"/>
    </row>
    <row r="190" spans="2:4">
      <c r="B190" s="4"/>
      <c r="C190" s="16"/>
      <c r="D190" s="4"/>
    </row>
    <row r="191" spans="2:4">
      <c r="B191" s="4"/>
      <c r="C191" s="16"/>
      <c r="D191" s="4"/>
    </row>
    <row r="192" spans="2:4">
      <c r="B192" s="4"/>
      <c r="C192" s="16"/>
      <c r="D192" s="4"/>
    </row>
    <row r="193" spans="2:4">
      <c r="B193" s="4"/>
      <c r="C193" s="16"/>
      <c r="D193" s="4"/>
    </row>
    <row r="194" spans="2:4">
      <c r="B194" s="4"/>
      <c r="C194" s="16"/>
      <c r="D194" s="4"/>
    </row>
    <row r="195" spans="2:4">
      <c r="B195" s="4"/>
      <c r="C195" s="16"/>
      <c r="D195" s="4"/>
    </row>
    <row r="196" spans="2:4">
      <c r="B196" s="4"/>
      <c r="C196" s="16"/>
      <c r="D196" s="4"/>
    </row>
    <row r="197" spans="2:4">
      <c r="B197" s="4"/>
      <c r="C197" s="16"/>
      <c r="D197" s="4"/>
    </row>
    <row r="198" spans="2:4">
      <c r="B198" s="4"/>
      <c r="C198" s="16"/>
      <c r="D198" s="4"/>
    </row>
    <row r="199" spans="2:4">
      <c r="B199" s="4"/>
      <c r="C199" s="16"/>
      <c r="D199" s="4"/>
    </row>
    <row r="200" spans="2:4">
      <c r="B200" s="4"/>
      <c r="C200" s="16"/>
      <c r="D200" s="4"/>
    </row>
    <row r="201" spans="2:4">
      <c r="B201" s="4"/>
      <c r="C201" s="16"/>
      <c r="D201" s="4"/>
    </row>
    <row r="202" spans="2:4">
      <c r="B202" s="4"/>
      <c r="C202" s="16"/>
      <c r="D202" s="4"/>
    </row>
    <row r="203" spans="2:4">
      <c r="B203" s="4"/>
      <c r="C203" s="16"/>
      <c r="D203" s="4"/>
    </row>
    <row r="204" spans="2:4">
      <c r="B204" s="4"/>
      <c r="C204" s="16"/>
      <c r="D204" s="4"/>
    </row>
    <row r="205" spans="2:4">
      <c r="B205" s="4"/>
      <c r="C205" s="16"/>
      <c r="D205" s="4"/>
    </row>
    <row r="206" spans="2:4">
      <c r="B206" s="4"/>
      <c r="C206" s="16"/>
      <c r="D206" s="4"/>
    </row>
    <row r="207" spans="2:4">
      <c r="B207" s="4"/>
      <c r="C207" s="16"/>
      <c r="D207" s="4"/>
    </row>
    <row r="208" spans="2:4">
      <c r="B208" s="4"/>
      <c r="C208" s="16"/>
      <c r="D208" s="4"/>
    </row>
    <row r="209" spans="2:4">
      <c r="B209" s="4"/>
      <c r="C209" s="16"/>
      <c r="D209" s="4"/>
    </row>
    <row r="210" spans="2:4">
      <c r="B210" s="4"/>
      <c r="C210" s="16"/>
      <c r="D210" s="4"/>
    </row>
    <row r="211" spans="2:4">
      <c r="B211" s="4"/>
      <c r="C211" s="16"/>
      <c r="D211" s="4"/>
    </row>
    <row r="212" spans="2:4">
      <c r="B212" s="4"/>
      <c r="C212" s="16"/>
      <c r="D212" s="4"/>
    </row>
    <row r="213" spans="2:4">
      <c r="B213" s="4"/>
      <c r="C213" s="16"/>
      <c r="D213" s="4"/>
    </row>
    <row r="214" spans="2:4">
      <c r="B214" s="4"/>
      <c r="C214" s="16"/>
      <c r="D214" s="4"/>
    </row>
    <row r="215" spans="2:4">
      <c r="B215" s="4"/>
      <c r="C215" s="16"/>
      <c r="D215" s="4"/>
    </row>
    <row r="216" spans="2:4">
      <c r="B216" s="4"/>
      <c r="C216" s="16"/>
      <c r="D216" s="4"/>
    </row>
    <row r="217" spans="2:4">
      <c r="B217" s="4"/>
      <c r="C217" s="16"/>
      <c r="D217" s="4"/>
    </row>
    <row r="218" spans="2:4">
      <c r="B218" s="4"/>
      <c r="C218" s="16"/>
      <c r="D218" s="4"/>
    </row>
    <row r="219" spans="2:4">
      <c r="B219" s="4"/>
      <c r="C219" s="16"/>
      <c r="D219" s="4"/>
    </row>
    <row r="220" spans="2:4">
      <c r="B220" s="4"/>
      <c r="C220" s="16"/>
      <c r="D220" s="4"/>
    </row>
    <row r="221" spans="2:4">
      <c r="B221" s="4"/>
      <c r="C221" s="16"/>
      <c r="D221" s="4"/>
    </row>
    <row r="222" spans="2:4">
      <c r="B222" s="4"/>
      <c r="C222" s="16"/>
      <c r="D222" s="4"/>
    </row>
    <row r="223" spans="2:4">
      <c r="B223" s="4"/>
      <c r="C223" s="16"/>
      <c r="D223" s="4"/>
    </row>
    <row r="224" spans="2:4">
      <c r="B224" s="4"/>
      <c r="C224" s="16"/>
      <c r="D224" s="4"/>
    </row>
    <row r="225" spans="2:4">
      <c r="B225" s="4"/>
      <c r="C225" s="16"/>
      <c r="D225" s="4"/>
    </row>
    <row r="226" spans="2:4">
      <c r="B226" s="4"/>
      <c r="C226" s="16"/>
      <c r="D226" s="4"/>
    </row>
    <row r="227" spans="2:4">
      <c r="B227" s="4"/>
      <c r="C227" s="16"/>
      <c r="D227" s="4"/>
    </row>
    <row r="228" spans="2:4">
      <c r="B228" s="4"/>
      <c r="C228" s="16"/>
      <c r="D228" s="4"/>
    </row>
    <row r="229" spans="2:4">
      <c r="B229" s="4"/>
      <c r="C229" s="16"/>
      <c r="D229" s="4"/>
    </row>
    <row r="230" spans="2:4">
      <c r="B230" s="4"/>
      <c r="C230" s="16"/>
      <c r="D230" s="4"/>
    </row>
    <row r="231" spans="2:4">
      <c r="B231" s="4"/>
      <c r="C231" s="16"/>
      <c r="D231" s="4"/>
    </row>
    <row r="232" spans="2:4">
      <c r="B232" s="4"/>
      <c r="C232" s="16"/>
      <c r="D232" s="4"/>
    </row>
    <row r="233" spans="2:4">
      <c r="B233" s="4"/>
      <c r="C233" s="16"/>
      <c r="D233" s="4"/>
    </row>
    <row r="234" spans="2:4">
      <c r="B234" s="4"/>
      <c r="C234" s="16"/>
      <c r="D234" s="4"/>
    </row>
    <row r="235" spans="2:4">
      <c r="B235" s="4"/>
      <c r="C235" s="16"/>
      <c r="D235" s="4"/>
    </row>
    <row r="236" spans="2:4">
      <c r="B236" s="4"/>
      <c r="C236" s="16"/>
      <c r="D236" s="4"/>
    </row>
    <row r="237" spans="2:4">
      <c r="B237" s="4"/>
      <c r="C237" s="16"/>
      <c r="D237" s="4"/>
    </row>
    <row r="238" spans="2:4">
      <c r="B238" s="4"/>
      <c r="C238" s="16"/>
      <c r="D238" s="4"/>
    </row>
    <row r="239" spans="2:4">
      <c r="B239" s="4"/>
      <c r="C239" s="16"/>
      <c r="D239" s="4"/>
    </row>
    <row r="240" spans="2:4">
      <c r="B240" s="4"/>
      <c r="C240" s="16"/>
      <c r="D240" s="4"/>
    </row>
    <row r="241" spans="2:4">
      <c r="B241" s="4"/>
      <c r="C241" s="16"/>
      <c r="D241" s="4"/>
    </row>
    <row r="242" spans="2:4">
      <c r="B242" s="4"/>
      <c r="C242" s="16"/>
      <c r="D242" s="4"/>
    </row>
    <row r="243" spans="2:4">
      <c r="B243" s="4"/>
      <c r="C243" s="16"/>
      <c r="D243" s="4"/>
    </row>
    <row r="244" spans="2:4">
      <c r="B244" s="4"/>
      <c r="C244" s="16"/>
      <c r="D244" s="4"/>
    </row>
    <row r="245" spans="2:4">
      <c r="B245" s="4"/>
      <c r="C245" s="16"/>
      <c r="D245" s="4"/>
    </row>
    <row r="246" spans="2:4">
      <c r="B246" s="4"/>
      <c r="C246" s="16"/>
      <c r="D246" s="4"/>
    </row>
    <row r="247" spans="2:4">
      <c r="B247" s="4"/>
      <c r="C247" s="16"/>
      <c r="D247" s="4"/>
    </row>
    <row r="248" spans="2:4">
      <c r="B248" s="4"/>
      <c r="C248" s="16"/>
      <c r="D248" s="4"/>
    </row>
    <row r="249" spans="2:4">
      <c r="B249" s="4"/>
      <c r="C249" s="16"/>
      <c r="D249" s="4"/>
    </row>
    <row r="250" spans="2:4">
      <c r="B250" s="4"/>
      <c r="C250" s="16"/>
      <c r="D250" s="4"/>
    </row>
    <row r="251" spans="2:4">
      <c r="B251" s="4"/>
      <c r="C251" s="16"/>
      <c r="D251" s="4"/>
    </row>
    <row r="252" spans="2:4">
      <c r="B252" s="4"/>
      <c r="C252" s="16"/>
      <c r="D252" s="4"/>
    </row>
    <row r="253" spans="2:4">
      <c r="B253" s="4"/>
      <c r="C253" s="16"/>
      <c r="D253" s="4"/>
    </row>
    <row r="254" spans="2:4">
      <c r="B254" s="4"/>
      <c r="C254" s="16"/>
      <c r="D254" s="4"/>
    </row>
    <row r="255" spans="2:4">
      <c r="B255" s="4"/>
      <c r="C255" s="16"/>
      <c r="D255" s="4"/>
    </row>
    <row r="256" spans="2:4">
      <c r="B256" s="4"/>
      <c r="C256" s="16"/>
      <c r="D256" s="4"/>
    </row>
    <row r="257" spans="2:4">
      <c r="B257" s="4"/>
      <c r="C257" s="16"/>
      <c r="D257" s="4"/>
    </row>
    <row r="258" spans="2:4">
      <c r="B258" s="4"/>
      <c r="C258" s="16"/>
      <c r="D258" s="4"/>
    </row>
    <row r="259" spans="2:4">
      <c r="B259" s="4"/>
      <c r="C259" s="16"/>
      <c r="D259" s="4"/>
    </row>
    <row r="260" spans="2:4">
      <c r="B260" s="4"/>
      <c r="C260" s="16"/>
      <c r="D260" s="4"/>
    </row>
    <row r="261" spans="2:4">
      <c r="B261" s="4"/>
      <c r="C261" s="16"/>
      <c r="D261" s="4"/>
    </row>
    <row r="262" spans="2:4">
      <c r="B262" s="4"/>
      <c r="C262" s="16"/>
      <c r="D262" s="4"/>
    </row>
    <row r="263" spans="2:4">
      <c r="B263" s="4"/>
      <c r="C263" s="16"/>
      <c r="D263" s="4"/>
    </row>
    <row r="264" spans="2:4">
      <c r="B264" s="4"/>
      <c r="C264" s="16"/>
      <c r="D264" s="4"/>
    </row>
    <row r="265" spans="2:4">
      <c r="B265" s="4"/>
      <c r="C265" s="16"/>
      <c r="D265" s="4"/>
    </row>
    <row r="266" spans="2:4">
      <c r="B266" s="4"/>
      <c r="C266" s="16"/>
      <c r="D266" s="4"/>
    </row>
    <row r="267" spans="2:4">
      <c r="B267" s="4"/>
      <c r="C267" s="16"/>
      <c r="D267" s="4"/>
    </row>
    <row r="268" spans="2:4">
      <c r="B268" s="4"/>
      <c r="C268" s="16"/>
      <c r="D268" s="4"/>
    </row>
    <row r="269" spans="2:4">
      <c r="B269" s="4"/>
      <c r="C269" s="16"/>
      <c r="D269" s="4"/>
    </row>
    <row r="270" spans="2:4">
      <c r="B270" s="4"/>
      <c r="C270" s="16"/>
      <c r="D270" s="4"/>
    </row>
    <row r="271" spans="2:4">
      <c r="B271" s="4"/>
      <c r="C271" s="16"/>
      <c r="D271" s="4"/>
    </row>
    <row r="272" spans="2:4">
      <c r="B272" s="4"/>
      <c r="C272" s="16"/>
      <c r="D272" s="4"/>
    </row>
    <row r="273" spans="2:4">
      <c r="B273" s="4"/>
      <c r="C273" s="16"/>
      <c r="D273" s="4"/>
    </row>
    <row r="274" spans="2:4">
      <c r="B274" s="4"/>
      <c r="C274" s="16"/>
      <c r="D274" s="4"/>
    </row>
    <row r="275" spans="2:4">
      <c r="B275" s="4"/>
      <c r="C275" s="16"/>
      <c r="D275" s="4"/>
    </row>
    <row r="276" spans="2:4">
      <c r="B276" s="4"/>
      <c r="C276" s="16"/>
      <c r="D276" s="4"/>
    </row>
    <row r="277" spans="2:4">
      <c r="B277" s="4"/>
      <c r="C277" s="16"/>
      <c r="D277" s="4"/>
    </row>
    <row r="278" spans="2:4">
      <c r="B278" s="4"/>
      <c r="C278" s="16"/>
      <c r="D278" s="4"/>
    </row>
    <row r="279" spans="2:4">
      <c r="B279" s="4"/>
      <c r="C279" s="16"/>
      <c r="D279" s="4"/>
    </row>
    <row r="280" spans="2:4">
      <c r="B280" s="4"/>
      <c r="C280" s="16"/>
      <c r="D280" s="4"/>
    </row>
    <row r="281" spans="2:4">
      <c r="B281" s="4"/>
      <c r="C281" s="16"/>
      <c r="D281" s="4"/>
    </row>
    <row r="282" spans="2:4">
      <c r="B282" s="4"/>
      <c r="C282" s="16"/>
      <c r="D282" s="4"/>
    </row>
    <row r="283" spans="2:4">
      <c r="B283" s="4"/>
      <c r="C283" s="16"/>
      <c r="D283" s="4"/>
    </row>
    <row r="284" spans="2:4">
      <c r="B284" s="4"/>
      <c r="C284" s="16"/>
      <c r="D284" s="4"/>
    </row>
    <row r="285" spans="2:4">
      <c r="B285" s="4"/>
      <c r="C285" s="16"/>
      <c r="D285" s="4"/>
    </row>
    <row r="286" spans="2:4">
      <c r="B286" s="4"/>
      <c r="C286" s="16"/>
      <c r="D286" s="4"/>
    </row>
    <row r="287" spans="2:4">
      <c r="B287" s="4"/>
      <c r="C287" s="16"/>
      <c r="D287" s="4"/>
    </row>
    <row r="288" spans="2:4">
      <c r="B288" s="4"/>
      <c r="C288" s="16"/>
      <c r="D288" s="4"/>
    </row>
    <row r="289" spans="2:4">
      <c r="B289" s="4"/>
      <c r="C289" s="16"/>
      <c r="D289" s="4"/>
    </row>
    <row r="290" spans="2:4">
      <c r="B290" s="4"/>
      <c r="C290" s="16"/>
      <c r="D290" s="4"/>
    </row>
    <row r="291" spans="2:4">
      <c r="B291" s="4"/>
      <c r="C291" s="16"/>
      <c r="D291" s="4"/>
    </row>
    <row r="292" spans="2:4">
      <c r="B292" s="4"/>
      <c r="C292" s="16"/>
      <c r="D292" s="4"/>
    </row>
    <row r="293" spans="2:4">
      <c r="B293" s="4"/>
      <c r="C293" s="16"/>
      <c r="D293" s="4"/>
    </row>
    <row r="294" spans="2:4">
      <c r="B294" s="4"/>
      <c r="C294" s="16"/>
      <c r="D294" s="4"/>
    </row>
    <row r="295" spans="2:4">
      <c r="B295" s="4"/>
      <c r="C295" s="16"/>
      <c r="D295" s="4"/>
    </row>
    <row r="296" spans="2:4">
      <c r="B296" s="4"/>
      <c r="C296" s="16"/>
      <c r="D296" s="4"/>
    </row>
    <row r="297" spans="2:4">
      <c r="B297" s="4"/>
      <c r="C297" s="16"/>
      <c r="D297" s="4"/>
    </row>
    <row r="298" spans="2:4">
      <c r="B298" s="4"/>
      <c r="C298" s="16"/>
      <c r="D298" s="4"/>
    </row>
    <row r="299" spans="2:4">
      <c r="B299" s="4"/>
      <c r="C299" s="16"/>
      <c r="D299" s="4"/>
    </row>
    <row r="300" spans="2:4">
      <c r="B300" s="4"/>
      <c r="C300" s="16"/>
      <c r="D300" s="4"/>
    </row>
    <row r="301" spans="2:4">
      <c r="B301" s="4"/>
      <c r="C301" s="16"/>
      <c r="D301" s="4"/>
    </row>
    <row r="302" spans="2:4">
      <c r="B302" s="4"/>
      <c r="C302" s="16"/>
      <c r="D302" s="4"/>
    </row>
    <row r="303" spans="2:4">
      <c r="B303" s="4"/>
      <c r="C303" s="16"/>
      <c r="D303" s="4"/>
    </row>
    <row r="304" spans="2:4">
      <c r="B304" s="4"/>
      <c r="C304" s="16"/>
      <c r="D304" s="4"/>
    </row>
    <row r="305" spans="2:4">
      <c r="B305" s="4"/>
      <c r="C305" s="16"/>
      <c r="D305" s="4"/>
    </row>
    <row r="306" spans="2:4">
      <c r="B306" s="4"/>
      <c r="C306" s="16"/>
      <c r="D306" s="4"/>
    </row>
    <row r="307" spans="2:4">
      <c r="B307" s="4"/>
      <c r="C307" s="16"/>
      <c r="D307" s="4"/>
    </row>
    <row r="308" spans="2:4">
      <c r="B308" s="4"/>
      <c r="C308" s="16"/>
      <c r="D308" s="4"/>
    </row>
    <row r="309" spans="2:4">
      <c r="B309" s="4"/>
      <c r="C309" s="16"/>
      <c r="D309" s="4"/>
    </row>
    <row r="310" spans="2:4">
      <c r="B310" s="4"/>
      <c r="C310" s="16"/>
      <c r="D310" s="4"/>
    </row>
    <row r="311" spans="2:4">
      <c r="B311" s="4"/>
      <c r="C311" s="16"/>
      <c r="D311" s="4"/>
    </row>
    <row r="312" spans="2:4">
      <c r="B312" s="4"/>
      <c r="C312" s="16"/>
      <c r="D312" s="4"/>
    </row>
    <row r="313" spans="2:4">
      <c r="B313" s="4"/>
      <c r="C313" s="16"/>
      <c r="D313" s="4"/>
    </row>
    <row r="314" spans="2:4">
      <c r="B314" s="4"/>
      <c r="C314" s="16"/>
      <c r="D314" s="4"/>
    </row>
    <row r="315" spans="2:4">
      <c r="B315" s="4"/>
      <c r="C315" s="16"/>
      <c r="D315" s="4"/>
    </row>
    <row r="316" spans="2:4">
      <c r="B316" s="4"/>
      <c r="C316" s="16"/>
      <c r="D316" s="4"/>
    </row>
    <row r="317" spans="2:4">
      <c r="B317" s="4"/>
      <c r="C317" s="16"/>
      <c r="D317" s="4"/>
    </row>
    <row r="318" spans="2:4">
      <c r="B318" s="4"/>
      <c r="C318" s="16"/>
      <c r="D318" s="4"/>
    </row>
    <row r="319" spans="2:4">
      <c r="B319" s="4"/>
      <c r="C319" s="16"/>
      <c r="D319" s="4"/>
    </row>
    <row r="320" spans="2:4">
      <c r="B320" s="4"/>
      <c r="C320" s="16"/>
      <c r="D320" s="4"/>
    </row>
    <row r="321" spans="2:4">
      <c r="B321" s="4"/>
      <c r="C321" s="16"/>
      <c r="D321" s="4"/>
    </row>
    <row r="322" spans="2:4">
      <c r="B322" s="4"/>
      <c r="C322" s="16"/>
      <c r="D322" s="4"/>
    </row>
    <row r="323" spans="2:4">
      <c r="B323" s="4"/>
      <c r="C323" s="16"/>
      <c r="D323" s="4"/>
    </row>
    <row r="324" spans="2:4">
      <c r="B324" s="4"/>
      <c r="C324" s="16"/>
      <c r="D324" s="4"/>
    </row>
    <row r="325" spans="2:4">
      <c r="B325" s="4"/>
      <c r="C325" s="16"/>
      <c r="D325" s="4"/>
    </row>
    <row r="326" spans="2:4">
      <c r="B326" s="4"/>
      <c r="C326" s="16"/>
      <c r="D326" s="4"/>
    </row>
    <row r="327" spans="2:4">
      <c r="B327" s="4"/>
      <c r="C327" s="16"/>
      <c r="D327" s="4"/>
    </row>
    <row r="328" spans="2:4">
      <c r="B328" s="4"/>
      <c r="C328" s="16"/>
      <c r="D328" s="4"/>
    </row>
    <row r="329" spans="2:4">
      <c r="B329" s="4"/>
      <c r="C329" s="16"/>
      <c r="D329" s="4"/>
    </row>
    <row r="330" spans="2:4">
      <c r="B330" s="4"/>
      <c r="C330" s="16"/>
      <c r="D330" s="4"/>
    </row>
    <row r="331" spans="2:4">
      <c r="B331" s="4"/>
      <c r="C331" s="16"/>
      <c r="D331" s="4"/>
    </row>
    <row r="332" spans="2:4">
      <c r="B332" s="4"/>
      <c r="C332" s="16"/>
      <c r="D332" s="4"/>
    </row>
    <row r="333" spans="2:4">
      <c r="B333" s="4"/>
      <c r="C333" s="16"/>
      <c r="D333" s="4"/>
    </row>
    <row r="334" spans="2:4">
      <c r="B334" s="4"/>
      <c r="C334" s="16"/>
      <c r="D334" s="4"/>
    </row>
    <row r="335" spans="2:4">
      <c r="B335" s="4"/>
      <c r="C335" s="16"/>
      <c r="D335" s="4"/>
    </row>
    <row r="336" spans="2:4">
      <c r="B336" s="4"/>
      <c r="C336" s="16"/>
      <c r="D336" s="4"/>
    </row>
    <row r="337" spans="2:4">
      <c r="B337" s="4"/>
      <c r="C337" s="16"/>
      <c r="D337" s="4"/>
    </row>
    <row r="338" spans="2:4">
      <c r="B338" s="4"/>
      <c r="C338" s="16"/>
      <c r="D338" s="4"/>
    </row>
    <row r="339" spans="2:4">
      <c r="B339" s="4"/>
      <c r="C339" s="16"/>
      <c r="D339" s="4"/>
    </row>
    <row r="340" spans="2:4">
      <c r="B340" s="4"/>
      <c r="C340" s="16"/>
      <c r="D340" s="4"/>
    </row>
    <row r="341" spans="2:4">
      <c r="B341" s="4"/>
      <c r="C341" s="16"/>
      <c r="D341" s="4"/>
    </row>
    <row r="342" spans="2:4">
      <c r="B342" s="4"/>
      <c r="C342" s="16"/>
      <c r="D342" s="4"/>
    </row>
    <row r="343" spans="2:4">
      <c r="B343" s="4"/>
      <c r="C343" s="16"/>
      <c r="D343" s="4"/>
    </row>
    <row r="344" spans="2:4">
      <c r="B344" s="4"/>
      <c r="C344" s="16"/>
      <c r="D344" s="4"/>
    </row>
    <row r="345" spans="2:4">
      <c r="B345" s="4"/>
      <c r="C345" s="16"/>
      <c r="D345" s="4"/>
    </row>
    <row r="346" spans="2:4">
      <c r="B346" s="4"/>
      <c r="C346" s="16"/>
      <c r="D346" s="4"/>
    </row>
    <row r="347" spans="2:4">
      <c r="B347" s="4"/>
      <c r="C347" s="16"/>
      <c r="D347" s="4"/>
    </row>
    <row r="348" spans="2:4">
      <c r="B348" s="4"/>
      <c r="C348" s="16"/>
      <c r="D348" s="4"/>
    </row>
    <row r="349" spans="2:4">
      <c r="B349" s="4"/>
      <c r="C349" s="16"/>
      <c r="D349" s="4"/>
    </row>
    <row r="350" spans="2:4">
      <c r="B350" s="4"/>
      <c r="C350" s="16"/>
      <c r="D350" s="4"/>
    </row>
    <row r="351" spans="2:4">
      <c r="B351" s="4"/>
      <c r="C351" s="16"/>
      <c r="D351" s="4"/>
    </row>
    <row r="352" spans="2:4">
      <c r="B352" s="4"/>
      <c r="C352" s="16"/>
      <c r="D352" s="4"/>
    </row>
    <row r="353" spans="2:4">
      <c r="B353" s="4"/>
      <c r="C353" s="16"/>
      <c r="D353" s="4"/>
    </row>
    <row r="354" spans="2:4">
      <c r="B354" s="4"/>
      <c r="C354" s="16"/>
      <c r="D354" s="4"/>
    </row>
    <row r="355" spans="2:4">
      <c r="B355" s="4"/>
      <c r="C355" s="16"/>
      <c r="D355" s="4"/>
    </row>
    <row r="356" spans="2:4">
      <c r="B356" s="4"/>
      <c r="C356" s="16"/>
      <c r="D356" s="4"/>
    </row>
    <row r="357" spans="2:4">
      <c r="B357" s="4"/>
      <c r="C357" s="16"/>
      <c r="D357" s="4"/>
    </row>
    <row r="358" spans="2:4">
      <c r="B358" s="4"/>
      <c r="C358" s="16"/>
      <c r="D358" s="4"/>
    </row>
    <row r="359" spans="2:4">
      <c r="B359" s="4"/>
      <c r="C359" s="16"/>
      <c r="D359" s="4"/>
    </row>
    <row r="360" spans="2:4">
      <c r="B360" s="4"/>
      <c r="C360" s="16"/>
      <c r="D360" s="4"/>
    </row>
    <row r="361" spans="2:4">
      <c r="B361" s="4"/>
      <c r="C361" s="16"/>
      <c r="D361" s="4"/>
    </row>
    <row r="362" spans="2:4">
      <c r="B362" s="4"/>
      <c r="C362" s="16"/>
      <c r="D362" s="4"/>
    </row>
    <row r="363" spans="2:4">
      <c r="B363" s="4"/>
      <c r="C363" s="16"/>
      <c r="D363" s="4"/>
    </row>
    <row r="364" spans="2:4">
      <c r="B364" s="4"/>
      <c r="C364" s="16"/>
      <c r="D364" s="4"/>
    </row>
    <row r="365" spans="2:4">
      <c r="B365" s="4"/>
      <c r="C365" s="16"/>
      <c r="D365" s="4"/>
    </row>
    <row r="366" spans="2:4">
      <c r="B366" s="4"/>
      <c r="C366" s="16"/>
      <c r="D366" s="4"/>
    </row>
    <row r="367" spans="2:4">
      <c r="B367" s="4"/>
      <c r="C367" s="16"/>
      <c r="D367" s="4"/>
    </row>
    <row r="368" spans="2:4">
      <c r="B368" s="4"/>
      <c r="C368" s="16"/>
      <c r="D368" s="4"/>
    </row>
    <row r="369" spans="2:4">
      <c r="B369" s="4"/>
      <c r="C369" s="16"/>
      <c r="D369" s="4"/>
    </row>
    <row r="370" spans="2:4">
      <c r="B370" s="4"/>
      <c r="C370" s="16"/>
      <c r="D370" s="4"/>
    </row>
    <row r="371" spans="2:4">
      <c r="B371" s="4"/>
      <c r="C371" s="16"/>
      <c r="D371" s="4"/>
    </row>
    <row r="372" spans="2:4">
      <c r="B372" s="4"/>
      <c r="C372" s="16"/>
      <c r="D372" s="4"/>
    </row>
    <row r="373" spans="2:4">
      <c r="B373" s="4"/>
      <c r="C373" s="16"/>
      <c r="D373" s="4"/>
    </row>
    <row r="374" spans="2:4">
      <c r="B374" s="4"/>
      <c r="C374" s="16"/>
      <c r="D374" s="4"/>
    </row>
    <row r="375" spans="2:4">
      <c r="B375" s="4"/>
      <c r="C375" s="16"/>
      <c r="D375" s="4"/>
    </row>
    <row r="376" spans="2:4">
      <c r="B376" s="4"/>
      <c r="C376" s="16"/>
      <c r="D376" s="4"/>
    </row>
    <row r="377" spans="2:4">
      <c r="B377" s="4"/>
      <c r="C377" s="16"/>
      <c r="D377" s="4"/>
    </row>
    <row r="378" spans="2:4">
      <c r="B378" s="4"/>
      <c r="C378" s="16"/>
      <c r="D378" s="4"/>
    </row>
    <row r="379" spans="2:4">
      <c r="B379" s="4"/>
      <c r="C379" s="16"/>
      <c r="D379" s="4"/>
    </row>
    <row r="380" spans="2:4">
      <c r="B380" s="4"/>
      <c r="C380" s="16"/>
      <c r="D380" s="4"/>
    </row>
    <row r="381" spans="2:4">
      <c r="B381" s="4"/>
      <c r="C381" s="16"/>
      <c r="D381" s="4"/>
    </row>
    <row r="382" spans="2:4">
      <c r="B382" s="4"/>
      <c r="C382" s="16"/>
      <c r="D382" s="4"/>
    </row>
    <row r="383" spans="2:4">
      <c r="B383" s="4"/>
      <c r="C383" s="16"/>
      <c r="D383" s="4"/>
    </row>
    <row r="384" spans="2:4">
      <c r="B384" s="4"/>
      <c r="C384" s="16"/>
      <c r="D384" s="4"/>
    </row>
    <row r="385" spans="2:4">
      <c r="B385" s="4"/>
      <c r="C385" s="16"/>
      <c r="D385" s="4"/>
    </row>
    <row r="386" spans="2:4">
      <c r="B386" s="4"/>
      <c r="C386" s="16"/>
      <c r="D386" s="4"/>
    </row>
    <row r="387" spans="2:4">
      <c r="B387" s="4"/>
      <c r="C387" s="16"/>
      <c r="D387" s="4"/>
    </row>
    <row r="388" spans="2:4">
      <c r="B388" s="4"/>
      <c r="C388" s="16"/>
      <c r="D388" s="4"/>
    </row>
    <row r="389" spans="2:4">
      <c r="B389" s="4"/>
      <c r="C389" s="16"/>
      <c r="D389" s="4"/>
    </row>
    <row r="390" spans="2:4">
      <c r="B390" s="4"/>
      <c r="C390" s="16"/>
      <c r="D390" s="4"/>
    </row>
    <row r="391" spans="2:4">
      <c r="B391" s="4"/>
      <c r="C391" s="16"/>
      <c r="D391" s="4"/>
    </row>
    <row r="392" spans="2:4">
      <c r="B392" s="4"/>
      <c r="C392" s="16"/>
      <c r="D392" s="4"/>
    </row>
    <row r="393" spans="2:4">
      <c r="B393" s="4"/>
      <c r="C393" s="16"/>
      <c r="D393" s="4"/>
    </row>
    <row r="394" spans="2:4">
      <c r="B394" s="4"/>
      <c r="C394" s="16"/>
      <c r="D394" s="4"/>
    </row>
    <row r="395" spans="2:4">
      <c r="B395" s="4"/>
      <c r="C395" s="16"/>
      <c r="D395" s="4"/>
    </row>
    <row r="396" spans="2:4">
      <c r="B396" s="4"/>
      <c r="C396" s="16"/>
      <c r="D396" s="4"/>
    </row>
    <row r="397" spans="2:4">
      <c r="B397" s="4"/>
      <c r="C397" s="16"/>
      <c r="D397" s="4"/>
    </row>
    <row r="398" spans="2:4">
      <c r="B398" s="4"/>
      <c r="C398" s="16"/>
      <c r="D398" s="4"/>
    </row>
    <row r="399" spans="2:4">
      <c r="B399" s="4"/>
      <c r="C399" s="16"/>
      <c r="D399" s="4"/>
    </row>
    <row r="400" spans="2:4">
      <c r="B400" s="4"/>
      <c r="C400" s="16"/>
      <c r="D400" s="4"/>
    </row>
    <row r="401" spans="2:4">
      <c r="B401" s="4"/>
      <c r="C401" s="16"/>
      <c r="D401" s="4"/>
    </row>
    <row r="402" spans="2:4">
      <c r="B402" s="4"/>
      <c r="C402" s="16"/>
      <c r="D402" s="4"/>
    </row>
    <row r="403" spans="2:4">
      <c r="B403" s="4"/>
      <c r="C403" s="16"/>
      <c r="D403" s="4"/>
    </row>
    <row r="404" spans="2:4">
      <c r="B404" s="4"/>
      <c r="C404" s="16"/>
      <c r="D404" s="4"/>
    </row>
    <row r="405" spans="2:4">
      <c r="B405" s="4"/>
      <c r="C405" s="16"/>
      <c r="D405" s="4"/>
    </row>
    <row r="406" spans="2:4">
      <c r="B406" s="4"/>
      <c r="C406" s="16"/>
      <c r="D406" s="4"/>
    </row>
    <row r="407" spans="2:4">
      <c r="B407" s="4"/>
      <c r="C407" s="16"/>
      <c r="D407" s="4"/>
    </row>
    <row r="408" spans="2:4">
      <c r="B408" s="4"/>
      <c r="C408" s="16"/>
      <c r="D408" s="4"/>
    </row>
    <row r="409" spans="2:4">
      <c r="B409" s="4"/>
      <c r="C409" s="16"/>
      <c r="D409" s="4"/>
    </row>
    <row r="410" spans="2:4">
      <c r="B410" s="4"/>
      <c r="C410" s="16"/>
      <c r="D410" s="4"/>
    </row>
    <row r="411" spans="2:4">
      <c r="B411" s="4"/>
      <c r="C411" s="16"/>
      <c r="D411" s="4"/>
    </row>
    <row r="412" spans="2:4">
      <c r="B412" s="4"/>
      <c r="C412" s="16"/>
      <c r="D412" s="4"/>
    </row>
    <row r="413" spans="2:4">
      <c r="B413" s="4"/>
      <c r="C413" s="16"/>
      <c r="D413" s="4"/>
    </row>
    <row r="414" spans="2:4">
      <c r="B414" s="4"/>
      <c r="C414" s="16"/>
      <c r="D414" s="4"/>
    </row>
    <row r="415" spans="2:4">
      <c r="B415" s="4"/>
      <c r="C415" s="16"/>
      <c r="D415" s="4"/>
    </row>
    <row r="416" spans="2:4">
      <c r="B416" s="4"/>
      <c r="C416" s="16"/>
      <c r="D416" s="4"/>
    </row>
    <row r="417" spans="2:4">
      <c r="B417" s="4"/>
      <c r="C417" s="16"/>
      <c r="D417" s="4"/>
    </row>
    <row r="418" spans="2:4">
      <c r="B418" s="4"/>
      <c r="C418" s="16"/>
      <c r="D418" s="4"/>
    </row>
    <row r="419" spans="2:4">
      <c r="B419" s="4"/>
      <c r="C419" s="16"/>
      <c r="D419" s="4"/>
    </row>
    <row r="420" spans="2:4">
      <c r="B420" s="4"/>
      <c r="C420" s="16"/>
      <c r="D420" s="4"/>
    </row>
    <row r="421" spans="2:4">
      <c r="B421" s="4"/>
      <c r="C421" s="16"/>
      <c r="D421" s="4"/>
    </row>
    <row r="422" spans="2:4">
      <c r="B422" s="4"/>
      <c r="C422" s="16"/>
      <c r="D422" s="4"/>
    </row>
    <row r="423" spans="2:4">
      <c r="B423" s="4"/>
      <c r="C423" s="16"/>
      <c r="D423" s="4"/>
    </row>
    <row r="424" spans="2:4">
      <c r="B424" s="4"/>
      <c r="C424" s="16"/>
      <c r="D424" s="4"/>
    </row>
    <row r="425" spans="2:4">
      <c r="B425" s="4"/>
      <c r="C425" s="16"/>
      <c r="D425" s="4"/>
    </row>
    <row r="426" spans="2:4">
      <c r="B426" s="4"/>
      <c r="C426" s="16"/>
      <c r="D426" s="4"/>
    </row>
    <row r="427" spans="2:4">
      <c r="B427" s="4"/>
      <c r="C427" s="16"/>
      <c r="D427" s="4"/>
    </row>
    <row r="428" spans="2:4">
      <c r="B428" s="4"/>
      <c r="C428" s="16"/>
      <c r="D428" s="4"/>
    </row>
    <row r="429" spans="2:4">
      <c r="B429" s="4"/>
      <c r="C429" s="16"/>
      <c r="D429" s="4"/>
    </row>
    <row r="430" spans="2:4">
      <c r="B430" s="4"/>
      <c r="C430" s="16"/>
      <c r="D430" s="4"/>
    </row>
    <row r="431" spans="2:4">
      <c r="B431" s="4"/>
      <c r="C431" s="16"/>
      <c r="D431" s="4"/>
    </row>
    <row r="432" spans="2:4">
      <c r="B432" s="4"/>
      <c r="C432" s="16"/>
      <c r="D432" s="4"/>
    </row>
    <row r="433" spans="2:4">
      <c r="B433" s="4"/>
      <c r="C433" s="16"/>
      <c r="D433" s="4"/>
    </row>
    <row r="434" spans="2:4">
      <c r="B434" s="4"/>
      <c r="C434" s="16"/>
      <c r="D434" s="4"/>
    </row>
    <row r="435" spans="2:4">
      <c r="B435" s="4"/>
      <c r="C435" s="16"/>
      <c r="D435" s="4"/>
    </row>
    <row r="436" spans="2:4">
      <c r="B436" s="4"/>
      <c r="C436" s="16"/>
      <c r="D436" s="4"/>
    </row>
    <row r="437" spans="2:4">
      <c r="B437" s="4"/>
      <c r="C437" s="16"/>
      <c r="D437" s="4"/>
    </row>
    <row r="438" spans="2:4">
      <c r="B438" s="4"/>
      <c r="C438" s="16"/>
      <c r="D438" s="4"/>
    </row>
    <row r="439" spans="2:4">
      <c r="B439" s="4"/>
      <c r="C439" s="16"/>
      <c r="D439" s="4"/>
    </row>
    <row r="440" spans="2:4">
      <c r="B440" s="4"/>
      <c r="C440" s="16"/>
      <c r="D440" s="4"/>
    </row>
    <row r="441" spans="2:4">
      <c r="B441" s="4"/>
      <c r="C441" s="16"/>
      <c r="D441" s="4"/>
    </row>
    <row r="442" spans="2:4">
      <c r="B442" s="4"/>
      <c r="C442" s="16"/>
      <c r="D442" s="4"/>
    </row>
    <row r="443" spans="2:4">
      <c r="B443" s="4"/>
      <c r="C443" s="16"/>
      <c r="D443" s="4"/>
    </row>
    <row r="444" spans="2:4">
      <c r="B444" s="4"/>
      <c r="C444" s="16"/>
      <c r="D444" s="4"/>
    </row>
    <row r="445" spans="2:4">
      <c r="B445" s="4"/>
      <c r="C445" s="16"/>
      <c r="D445" s="4"/>
    </row>
    <row r="446" spans="2:4">
      <c r="B446" s="4"/>
      <c r="C446" s="16"/>
      <c r="D446" s="4"/>
    </row>
    <row r="447" spans="2:4">
      <c r="B447" s="4"/>
      <c r="C447" s="16"/>
      <c r="D447" s="4"/>
    </row>
    <row r="448" spans="2:4">
      <c r="B448" s="4"/>
      <c r="C448" s="16"/>
      <c r="D448" s="4"/>
    </row>
    <row r="449" spans="2:4">
      <c r="B449" s="4"/>
      <c r="C449" s="16"/>
      <c r="D449" s="4"/>
    </row>
    <row r="450" spans="2:4">
      <c r="B450" s="4"/>
      <c r="C450" s="16"/>
      <c r="D450" s="4"/>
    </row>
    <row r="451" spans="2:4">
      <c r="B451" s="4"/>
      <c r="C451" s="16"/>
      <c r="D451" s="4"/>
    </row>
    <row r="452" spans="2:4">
      <c r="B452" s="4"/>
      <c r="C452" s="16"/>
      <c r="D452" s="4"/>
    </row>
    <row r="453" spans="2:4">
      <c r="B453" s="4"/>
      <c r="C453" s="16"/>
      <c r="D453" s="4"/>
    </row>
    <row r="454" spans="2:4">
      <c r="B454" s="4"/>
      <c r="C454" s="16"/>
      <c r="D454" s="4"/>
    </row>
    <row r="455" spans="2:4">
      <c r="B455" s="4"/>
      <c r="C455" s="16"/>
      <c r="D455" s="4"/>
    </row>
    <row r="456" spans="2:4">
      <c r="B456" s="4"/>
      <c r="C456" s="16"/>
      <c r="D456" s="4"/>
    </row>
    <row r="457" spans="2:4">
      <c r="B457" s="4"/>
      <c r="C457" s="16"/>
      <c r="D457" s="4"/>
    </row>
    <row r="458" spans="2:4">
      <c r="B458" s="4"/>
      <c r="C458" s="16"/>
      <c r="D458" s="4"/>
    </row>
    <row r="459" spans="2:4">
      <c r="B459" s="4"/>
      <c r="C459" s="16"/>
      <c r="D459" s="4"/>
    </row>
    <row r="460" spans="2:4">
      <c r="B460" s="4"/>
      <c r="C460" s="16"/>
      <c r="D460" s="4"/>
    </row>
    <row r="461" spans="2:4">
      <c r="B461" s="4"/>
      <c r="C461" s="16"/>
      <c r="D461" s="4"/>
    </row>
    <row r="462" spans="2:4">
      <c r="B462" s="4"/>
      <c r="C462" s="16"/>
      <c r="D462" s="4"/>
    </row>
    <row r="463" spans="2:4">
      <c r="B463" s="4"/>
      <c r="C463" s="16"/>
      <c r="D463" s="4"/>
    </row>
    <row r="464" spans="2:4">
      <c r="B464" s="4"/>
      <c r="C464" s="16"/>
      <c r="D464" s="4"/>
    </row>
    <row r="465" spans="2:4">
      <c r="B465" s="4"/>
      <c r="C465" s="16"/>
      <c r="D465" s="4"/>
    </row>
    <row r="466" spans="2:4">
      <c r="B466" s="4"/>
      <c r="C466" s="16"/>
      <c r="D466" s="4"/>
    </row>
    <row r="467" spans="2:4">
      <c r="B467" s="4"/>
      <c r="C467" s="16"/>
      <c r="D467" s="4"/>
    </row>
    <row r="468" spans="2:4">
      <c r="B468" s="4"/>
      <c r="C468" s="16"/>
      <c r="D468" s="4"/>
    </row>
    <row r="469" spans="2:4">
      <c r="B469" s="4"/>
      <c r="C469" s="16"/>
      <c r="D469" s="4"/>
    </row>
    <row r="470" spans="2:4">
      <c r="B470" s="4"/>
      <c r="C470" s="16"/>
      <c r="D470" s="4"/>
    </row>
    <row r="471" spans="2:4">
      <c r="B471" s="4"/>
      <c r="C471" s="16"/>
      <c r="D471" s="4"/>
    </row>
    <row r="472" spans="2:4">
      <c r="B472" s="4"/>
      <c r="C472" s="16"/>
      <c r="D472" s="4"/>
    </row>
    <row r="473" spans="2:4">
      <c r="B473" s="4"/>
      <c r="C473" s="16"/>
      <c r="D473" s="4"/>
    </row>
    <row r="474" spans="2:4">
      <c r="B474" s="4"/>
      <c r="C474" s="16"/>
      <c r="D474" s="4"/>
    </row>
    <row r="475" spans="2:4">
      <c r="B475" s="4"/>
      <c r="C475" s="16"/>
      <c r="D475" s="4"/>
    </row>
    <row r="476" spans="2:4">
      <c r="B476" s="4"/>
      <c r="C476" s="16"/>
      <c r="D476" s="4"/>
    </row>
    <row r="477" spans="2:4">
      <c r="B477" s="4"/>
      <c r="C477" s="16"/>
      <c r="D477" s="4"/>
    </row>
    <row r="478" spans="2:4">
      <c r="B478" s="4"/>
      <c r="C478" s="16"/>
      <c r="D478" s="4"/>
    </row>
    <row r="479" spans="2:4">
      <c r="B479" s="4"/>
      <c r="C479" s="16"/>
      <c r="D479" s="4"/>
    </row>
    <row r="480" spans="2:4">
      <c r="B480" s="4"/>
      <c r="C480" s="16"/>
      <c r="D480" s="4"/>
    </row>
    <row r="481" spans="2:4">
      <c r="B481" s="4"/>
      <c r="C481" s="16"/>
      <c r="D481" s="4"/>
    </row>
    <row r="482" spans="2:4">
      <c r="B482" s="4"/>
      <c r="C482" s="16"/>
      <c r="D482" s="4"/>
    </row>
    <row r="483" spans="2:4">
      <c r="B483" s="4"/>
      <c r="C483" s="16"/>
      <c r="D483" s="4"/>
    </row>
    <row r="484" spans="2:4">
      <c r="B484" s="4"/>
      <c r="C484" s="16"/>
      <c r="D484" s="4"/>
    </row>
    <row r="485" spans="2:4">
      <c r="B485" s="4"/>
      <c r="C485" s="16"/>
      <c r="D485" s="4"/>
    </row>
    <row r="486" spans="2:4">
      <c r="B486" s="4"/>
      <c r="C486" s="16"/>
      <c r="D486" s="4"/>
    </row>
    <row r="487" spans="2:4">
      <c r="B487" s="4"/>
      <c r="C487" s="16"/>
      <c r="D487" s="4"/>
    </row>
    <row r="488" spans="2:4">
      <c r="B488" s="4"/>
      <c r="C488" s="16"/>
      <c r="D488" s="4"/>
    </row>
    <row r="489" spans="2:4">
      <c r="B489" s="4"/>
      <c r="C489" s="16"/>
      <c r="D489" s="4"/>
    </row>
    <row r="490" spans="2:4">
      <c r="B490" s="4"/>
      <c r="C490" s="16"/>
      <c r="D490" s="4"/>
    </row>
    <row r="491" spans="2:4">
      <c r="B491" s="4"/>
      <c r="C491" s="16"/>
      <c r="D491" s="4"/>
    </row>
    <row r="492" spans="2:4">
      <c r="B492" s="4"/>
      <c r="C492" s="16"/>
      <c r="D492" s="4"/>
    </row>
    <row r="493" spans="2:4">
      <c r="B493" s="4"/>
      <c r="C493" s="16"/>
      <c r="D493" s="4"/>
    </row>
    <row r="494" spans="2:4">
      <c r="B494" s="4"/>
      <c r="C494" s="16"/>
      <c r="D494" s="4"/>
    </row>
    <row r="495" spans="2:4">
      <c r="B495" s="4"/>
      <c r="C495" s="16"/>
      <c r="D495" s="4"/>
    </row>
    <row r="496" spans="2:4">
      <c r="B496" s="4"/>
      <c r="C496" s="16"/>
      <c r="D496" s="4"/>
    </row>
    <row r="497" spans="2:4">
      <c r="B497" s="4"/>
      <c r="C497" s="16"/>
      <c r="D497" s="4"/>
    </row>
    <row r="498" spans="2:4">
      <c r="B498" s="4"/>
      <c r="C498" s="16"/>
      <c r="D498" s="4"/>
    </row>
    <row r="499" spans="2:4">
      <c r="B499" s="4"/>
      <c r="C499" s="16"/>
      <c r="D499" s="4"/>
    </row>
    <row r="500" spans="2:4">
      <c r="B500" s="4"/>
      <c r="C500" s="16"/>
      <c r="D500" s="4"/>
    </row>
    <row r="501" spans="2:4">
      <c r="B501" s="4"/>
      <c r="C501" s="16"/>
      <c r="D501" s="4"/>
    </row>
    <row r="502" spans="2:4">
      <c r="B502" s="4"/>
      <c r="C502" s="16"/>
      <c r="D502" s="4"/>
    </row>
    <row r="503" spans="2:4">
      <c r="B503" s="4"/>
      <c r="C503" s="16"/>
      <c r="D503" s="4"/>
    </row>
    <row r="504" spans="2:4">
      <c r="B504" s="4"/>
      <c r="C504" s="16"/>
      <c r="D504" s="4"/>
    </row>
    <row r="505" spans="2:4">
      <c r="B505" s="4"/>
      <c r="C505" s="16"/>
      <c r="D505" s="4"/>
    </row>
    <row r="506" spans="2:4">
      <c r="B506" s="4"/>
      <c r="C506" s="16"/>
      <c r="D506" s="4"/>
    </row>
    <row r="507" spans="2:4">
      <c r="B507" s="4"/>
      <c r="C507" s="16"/>
      <c r="D507" s="4"/>
    </row>
    <row r="508" spans="2:4">
      <c r="B508" s="4"/>
      <c r="C508" s="16"/>
      <c r="D508" s="4"/>
    </row>
    <row r="509" spans="2:4">
      <c r="B509" s="4"/>
      <c r="C509" s="16"/>
      <c r="D509" s="4"/>
    </row>
    <row r="510" spans="2:4">
      <c r="B510" s="4"/>
      <c r="C510" s="16"/>
      <c r="D510" s="4"/>
    </row>
    <row r="511" spans="2:4">
      <c r="B511" s="4"/>
      <c r="C511" s="16"/>
      <c r="D511" s="4"/>
    </row>
    <row r="512" spans="2:4">
      <c r="B512" s="4"/>
      <c r="C512" s="16"/>
      <c r="D512" s="4"/>
    </row>
    <row r="513" spans="2:4">
      <c r="B513" s="4"/>
      <c r="C513" s="16"/>
      <c r="D513" s="4"/>
    </row>
    <row r="514" spans="2:4">
      <c r="B514" s="4"/>
      <c r="C514" s="16"/>
      <c r="D514" s="4"/>
    </row>
    <row r="515" spans="2:4">
      <c r="B515" s="4"/>
      <c r="C515" s="16"/>
      <c r="D515" s="4"/>
    </row>
    <row r="516" spans="2:4">
      <c r="B516" s="4"/>
      <c r="C516" s="16"/>
      <c r="D516" s="4"/>
    </row>
    <row r="517" spans="2:4">
      <c r="B517" s="4"/>
      <c r="C517" s="16"/>
      <c r="D517" s="4"/>
    </row>
    <row r="518" spans="2:4">
      <c r="B518" s="4"/>
      <c r="C518" s="16"/>
      <c r="D518" s="4"/>
    </row>
    <row r="519" spans="2:4">
      <c r="B519" s="4"/>
      <c r="C519" s="16"/>
      <c r="D519" s="4"/>
    </row>
    <row r="520" spans="2:4">
      <c r="B520" s="4"/>
      <c r="C520" s="16"/>
      <c r="D520" s="4"/>
    </row>
    <row r="521" spans="2:4">
      <c r="B521" s="4"/>
      <c r="C521" s="16"/>
      <c r="D521" s="4"/>
    </row>
    <row r="522" spans="2:4">
      <c r="B522" s="4"/>
      <c r="C522" s="16"/>
      <c r="D522" s="4"/>
    </row>
    <row r="523" spans="2:4">
      <c r="B523" s="4"/>
      <c r="C523" s="16"/>
      <c r="D523" s="4"/>
    </row>
    <row r="524" spans="2:4">
      <c r="B524" s="4"/>
      <c r="C524" s="16"/>
      <c r="D524" s="4"/>
    </row>
    <row r="525" spans="2:4">
      <c r="B525" s="4"/>
      <c r="C525" s="16"/>
      <c r="D525" s="4"/>
    </row>
    <row r="526" spans="2:4">
      <c r="B526" s="4"/>
      <c r="C526" s="16"/>
      <c r="D526" s="4"/>
    </row>
    <row r="527" spans="2:4">
      <c r="B527" s="4"/>
      <c r="C527" s="16"/>
      <c r="D527" s="4"/>
    </row>
    <row r="528" spans="2:4">
      <c r="B528" s="4"/>
      <c r="C528" s="16"/>
      <c r="D528" s="4"/>
    </row>
    <row r="529" spans="2:4">
      <c r="B529" s="4"/>
      <c r="C529" s="16"/>
      <c r="D529" s="4"/>
    </row>
    <row r="530" spans="2:4">
      <c r="B530" s="4"/>
      <c r="C530" s="16"/>
      <c r="D530" s="4"/>
    </row>
    <row r="531" spans="2:4">
      <c r="B531" s="4"/>
      <c r="C531" s="16"/>
      <c r="D531" s="4"/>
    </row>
    <row r="532" spans="2:4">
      <c r="B532" s="4"/>
      <c r="C532" s="16"/>
      <c r="D532" s="4"/>
    </row>
    <row r="533" spans="2:4">
      <c r="B533" s="4"/>
      <c r="C533" s="16"/>
      <c r="D533" s="4"/>
    </row>
    <row r="534" spans="2:4">
      <c r="B534" s="4"/>
      <c r="C534" s="16"/>
      <c r="D534" s="4"/>
    </row>
    <row r="535" spans="2:4">
      <c r="B535" s="4"/>
      <c r="C535" s="16"/>
      <c r="D535" s="4"/>
    </row>
    <row r="536" spans="2:4">
      <c r="B536" s="4"/>
      <c r="C536" s="16"/>
      <c r="D536" s="4"/>
    </row>
    <row r="537" spans="2:4">
      <c r="B537" s="4"/>
      <c r="C537" s="16"/>
      <c r="D537" s="4"/>
    </row>
    <row r="538" spans="2:4">
      <c r="B538" s="4"/>
      <c r="C538" s="16"/>
      <c r="D538" s="4"/>
    </row>
    <row r="539" spans="2:4">
      <c r="B539" s="4"/>
      <c r="C539" s="16"/>
      <c r="D539" s="4"/>
    </row>
    <row r="540" spans="2:4">
      <c r="B540" s="4"/>
      <c r="C540" s="16"/>
      <c r="D540" s="4"/>
    </row>
    <row r="541" spans="2:4">
      <c r="B541" s="4"/>
      <c r="C541" s="16"/>
      <c r="D541" s="4"/>
    </row>
    <row r="542" spans="2:4">
      <c r="B542" s="4"/>
      <c r="C542" s="16"/>
      <c r="D542" s="4"/>
    </row>
    <row r="543" spans="2:4">
      <c r="B543" s="4"/>
      <c r="C543" s="16"/>
      <c r="D543" s="4"/>
    </row>
    <row r="544" spans="2:4">
      <c r="B544" s="4"/>
      <c r="C544" s="16"/>
      <c r="D544" s="4"/>
    </row>
    <row r="545" spans="2:4">
      <c r="B545" s="4"/>
      <c r="C545" s="16"/>
      <c r="D545" s="4"/>
    </row>
    <row r="546" spans="2:4">
      <c r="B546" s="4"/>
      <c r="C546" s="16"/>
      <c r="D546" s="4"/>
    </row>
    <row r="547" spans="2:4">
      <c r="B547" s="4"/>
      <c r="C547" s="16"/>
      <c r="D547" s="4"/>
    </row>
    <row r="548" spans="2:4">
      <c r="B548" s="4"/>
      <c r="C548" s="16"/>
      <c r="D548" s="4"/>
    </row>
    <row r="549" spans="2:4">
      <c r="B549" s="4"/>
      <c r="C549" s="16"/>
      <c r="D549" s="4"/>
    </row>
    <row r="550" spans="2:4">
      <c r="B550" s="4"/>
      <c r="C550" s="16"/>
      <c r="D550" s="4"/>
    </row>
    <row r="551" spans="2:4">
      <c r="B551" s="4"/>
      <c r="C551" s="16"/>
      <c r="D551" s="4"/>
    </row>
    <row r="552" spans="2:4">
      <c r="B552" s="4"/>
      <c r="C552" s="16"/>
      <c r="D552" s="4"/>
    </row>
    <row r="553" spans="2:4">
      <c r="B553" s="4"/>
      <c r="C553" s="16"/>
      <c r="D553" s="4"/>
    </row>
    <row r="554" spans="2:4">
      <c r="B554" s="4"/>
      <c r="C554" s="16"/>
      <c r="D554" s="4"/>
    </row>
    <row r="555" spans="2:4">
      <c r="B555" s="4"/>
      <c r="C555" s="16"/>
      <c r="D555" s="4"/>
    </row>
    <row r="556" spans="2:4">
      <c r="B556" s="4"/>
      <c r="C556" s="16"/>
      <c r="D556" s="4"/>
    </row>
    <row r="557" spans="2:4">
      <c r="B557" s="4"/>
      <c r="C557" s="16"/>
      <c r="D557" s="4"/>
    </row>
    <row r="558" spans="2:4">
      <c r="B558" s="4"/>
      <c r="C558" s="16"/>
      <c r="D558" s="4"/>
    </row>
    <row r="559" spans="2:4">
      <c r="B559" s="4"/>
      <c r="C559" s="16"/>
      <c r="D559" s="4"/>
    </row>
    <row r="560" spans="2:4">
      <c r="B560" s="4"/>
      <c r="C560" s="16"/>
      <c r="D560" s="4"/>
    </row>
    <row r="561" spans="2:4">
      <c r="B561" s="4"/>
      <c r="C561" s="16"/>
      <c r="D561" s="4"/>
    </row>
    <row r="562" spans="2:4">
      <c r="B562" s="4"/>
      <c r="C562" s="16"/>
      <c r="D562" s="4"/>
    </row>
    <row r="563" spans="2:4">
      <c r="B563" s="4"/>
      <c r="C563" s="16"/>
      <c r="D563" s="4"/>
    </row>
    <row r="564" spans="2:4">
      <c r="B564" s="4"/>
      <c r="C564" s="16"/>
      <c r="D564" s="4"/>
    </row>
    <row r="565" spans="2:4">
      <c r="B565" s="4"/>
      <c r="C565" s="16"/>
      <c r="D565" s="4"/>
    </row>
    <row r="566" spans="2:4">
      <c r="B566" s="4"/>
      <c r="C566" s="16"/>
      <c r="D566" s="4"/>
    </row>
    <row r="567" spans="2:4">
      <c r="B567" s="4"/>
      <c r="C567" s="16"/>
      <c r="D567" s="4"/>
    </row>
    <row r="568" spans="2:4">
      <c r="B568" s="4"/>
      <c r="C568" s="16"/>
      <c r="D568" s="4"/>
    </row>
    <row r="569" spans="2:4">
      <c r="B569" s="4"/>
      <c r="C569" s="16"/>
      <c r="D569" s="4"/>
    </row>
    <row r="570" spans="2:4">
      <c r="B570" s="4"/>
      <c r="C570" s="16"/>
      <c r="D570" s="4"/>
    </row>
    <row r="571" spans="2:4">
      <c r="B571" s="4"/>
      <c r="C571" s="16"/>
      <c r="D571" s="4"/>
    </row>
    <row r="572" spans="2:4">
      <c r="B572" s="4"/>
      <c r="C572" s="16"/>
      <c r="D572" s="4"/>
    </row>
    <row r="573" spans="2:4">
      <c r="B573" s="4"/>
      <c r="C573" s="16"/>
      <c r="D573" s="4"/>
    </row>
    <row r="574" spans="2:4">
      <c r="B574" s="4"/>
      <c r="C574" s="16"/>
      <c r="D574" s="4"/>
    </row>
    <row r="575" spans="2:4">
      <c r="B575" s="4"/>
      <c r="C575" s="16"/>
      <c r="D575" s="4"/>
    </row>
    <row r="576" spans="2:4">
      <c r="B576" s="4"/>
      <c r="C576" s="16"/>
      <c r="D576" s="4"/>
    </row>
    <row r="577" spans="2:4">
      <c r="B577" s="4"/>
      <c r="C577" s="16"/>
      <c r="D577" s="4"/>
    </row>
    <row r="578" spans="2:4">
      <c r="B578" s="4"/>
      <c r="C578" s="16"/>
      <c r="D578" s="4"/>
    </row>
    <row r="579" spans="2:4">
      <c r="B579" s="4"/>
      <c r="C579" s="16"/>
      <c r="D579" s="4"/>
    </row>
    <row r="580" spans="2:4">
      <c r="B580" s="4"/>
      <c r="C580" s="16"/>
      <c r="D580" s="4"/>
    </row>
    <row r="581" spans="2:4">
      <c r="B581" s="4"/>
      <c r="C581" s="16"/>
      <c r="D581" s="4"/>
    </row>
    <row r="582" spans="2:4">
      <c r="B582" s="4"/>
      <c r="C582" s="16"/>
      <c r="D582" s="4"/>
    </row>
    <row r="583" spans="2:4">
      <c r="B583" s="4"/>
      <c r="C583" s="16"/>
      <c r="D583" s="4"/>
    </row>
    <row r="584" spans="2:4">
      <c r="B584" s="4"/>
      <c r="C584" s="16"/>
      <c r="D584" s="4"/>
    </row>
    <row r="585" spans="2:4">
      <c r="B585" s="4"/>
      <c r="C585" s="16"/>
      <c r="D585" s="4"/>
    </row>
    <row r="586" spans="2:4">
      <c r="B586" s="4"/>
      <c r="C586" s="16"/>
      <c r="D586" s="4"/>
    </row>
    <row r="587" spans="2:4">
      <c r="B587" s="4"/>
      <c r="C587" s="16"/>
      <c r="D587" s="4"/>
    </row>
    <row r="588" spans="2:4">
      <c r="B588" s="4"/>
      <c r="C588" s="16"/>
      <c r="D588" s="4"/>
    </row>
    <row r="589" spans="2:4">
      <c r="B589" s="4"/>
      <c r="C589" s="16"/>
      <c r="D589" s="4"/>
    </row>
    <row r="590" spans="2:4">
      <c r="B590" s="4"/>
      <c r="C590" s="16"/>
      <c r="D590" s="4"/>
    </row>
    <row r="591" spans="2:4">
      <c r="B591" s="4"/>
      <c r="C591" s="16"/>
      <c r="D591" s="4"/>
    </row>
    <row r="592" spans="2:4">
      <c r="B592" s="4"/>
      <c r="C592" s="16"/>
      <c r="D592" s="4"/>
    </row>
    <row r="593" spans="2:4">
      <c r="B593" s="4"/>
      <c r="C593" s="16"/>
      <c r="D593" s="4"/>
    </row>
    <row r="594" spans="2:4">
      <c r="B594" s="4"/>
      <c r="C594" s="16"/>
      <c r="D594" s="4"/>
    </row>
    <row r="595" spans="2:4">
      <c r="B595" s="4"/>
      <c r="C595" s="16"/>
      <c r="D595" s="4"/>
    </row>
    <row r="596" spans="2:4">
      <c r="B596" s="4"/>
      <c r="C596" s="16"/>
      <c r="D596" s="4"/>
    </row>
    <row r="597" spans="2:4">
      <c r="B597" s="4"/>
      <c r="C597" s="16"/>
      <c r="D597" s="4"/>
    </row>
    <row r="598" spans="2:4">
      <c r="B598" s="4"/>
      <c r="C598" s="16"/>
      <c r="D598" s="4"/>
    </row>
    <row r="599" spans="2:4">
      <c r="B599" s="4"/>
      <c r="C599" s="16"/>
      <c r="D599" s="4"/>
    </row>
    <row r="600" spans="2:4">
      <c r="B600" s="4"/>
      <c r="C600" s="16"/>
      <c r="D600" s="4"/>
    </row>
    <row r="601" spans="2:4">
      <c r="B601" s="4"/>
      <c r="C601" s="16"/>
      <c r="D601" s="4"/>
    </row>
    <row r="602" spans="2:4">
      <c r="B602" s="4"/>
      <c r="C602" s="16"/>
      <c r="D602" s="4"/>
    </row>
    <row r="603" spans="2:4">
      <c r="B603" s="4"/>
      <c r="C603" s="16"/>
      <c r="D603" s="4"/>
    </row>
    <row r="604" spans="2:4">
      <c r="B604" s="4"/>
      <c r="C604" s="16"/>
      <c r="D604" s="4"/>
    </row>
    <row r="605" spans="2:4">
      <c r="B605" s="4"/>
      <c r="C605" s="16"/>
      <c r="D605" s="4"/>
    </row>
    <row r="606" spans="2:4">
      <c r="B606" s="4"/>
      <c r="C606" s="16"/>
      <c r="D606" s="4"/>
    </row>
    <row r="607" spans="2:4">
      <c r="B607" s="4"/>
      <c r="C607" s="16"/>
      <c r="D607" s="4"/>
    </row>
    <row r="608" spans="2:4">
      <c r="B608" s="4"/>
      <c r="C608" s="16"/>
      <c r="D608" s="4"/>
    </row>
    <row r="609" spans="2:4">
      <c r="B609" s="4"/>
      <c r="C609" s="16"/>
      <c r="D609" s="4"/>
    </row>
    <row r="610" spans="2:4">
      <c r="B610" s="4"/>
      <c r="C610" s="16"/>
      <c r="D610" s="4"/>
    </row>
    <row r="611" spans="2:4">
      <c r="B611" s="4"/>
      <c r="C611" s="16"/>
      <c r="D611" s="4"/>
    </row>
    <row r="612" spans="2:4">
      <c r="B612" s="4"/>
      <c r="C612" s="16"/>
      <c r="D612" s="4"/>
    </row>
    <row r="613" spans="2:4">
      <c r="B613" s="4"/>
      <c r="C613" s="16"/>
      <c r="D613" s="4"/>
    </row>
    <row r="614" spans="2:4">
      <c r="B614" s="4"/>
      <c r="C614" s="16"/>
      <c r="D614" s="4"/>
    </row>
    <row r="615" spans="2:4">
      <c r="B615" s="4"/>
      <c r="C615" s="16"/>
      <c r="D615" s="4"/>
    </row>
    <row r="616" spans="2:4">
      <c r="B616" s="4"/>
      <c r="C616" s="16"/>
      <c r="D616" s="4"/>
    </row>
    <row r="617" spans="2:4">
      <c r="B617" s="4"/>
      <c r="C617" s="16"/>
      <c r="D617" s="4"/>
    </row>
    <row r="618" spans="2:4">
      <c r="B618" s="4"/>
      <c r="C618" s="16"/>
      <c r="D618" s="4"/>
    </row>
    <row r="619" spans="2:4">
      <c r="B619" s="4"/>
      <c r="C619" s="16"/>
      <c r="D619" s="4"/>
    </row>
    <row r="620" spans="2:4">
      <c r="B620" s="4"/>
      <c r="C620" s="16"/>
      <c r="D620" s="4"/>
    </row>
    <row r="621" spans="2:4">
      <c r="B621" s="4"/>
      <c r="C621" s="16"/>
      <c r="D621" s="4"/>
    </row>
    <row r="622" spans="2:4">
      <c r="B622" s="4"/>
      <c r="C622" s="16"/>
      <c r="D622" s="4"/>
    </row>
    <row r="623" spans="2:4">
      <c r="B623" s="4"/>
      <c r="C623" s="16"/>
      <c r="D623" s="4"/>
    </row>
    <row r="624" spans="2:4">
      <c r="B624" s="4"/>
      <c r="C624" s="16"/>
      <c r="D624" s="4"/>
    </row>
    <row r="625" spans="2:4">
      <c r="B625" s="4"/>
      <c r="C625" s="16"/>
      <c r="D625" s="4"/>
    </row>
    <row r="626" spans="2:4">
      <c r="B626" s="4"/>
      <c r="C626" s="16"/>
      <c r="D626" s="4"/>
    </row>
    <row r="627" spans="2:4">
      <c r="B627" s="4"/>
      <c r="C627" s="16"/>
      <c r="D627" s="4"/>
    </row>
    <row r="628" spans="2:4">
      <c r="B628" s="4"/>
      <c r="C628" s="16"/>
      <c r="D628" s="4"/>
    </row>
    <row r="629" spans="2:4">
      <c r="B629" s="4"/>
      <c r="C629" s="16"/>
      <c r="D629" s="4"/>
    </row>
    <row r="630" spans="2:4">
      <c r="B630" s="4"/>
      <c r="C630" s="16"/>
      <c r="D630" s="4"/>
    </row>
    <row r="631" spans="2:4">
      <c r="B631" s="4"/>
      <c r="C631" s="16"/>
      <c r="D631" s="4"/>
    </row>
    <row r="632" spans="2:4">
      <c r="B632" s="4"/>
      <c r="C632" s="16"/>
      <c r="D632" s="4"/>
    </row>
    <row r="633" spans="2:4">
      <c r="B633" s="4"/>
      <c r="C633" s="16"/>
      <c r="D633" s="4"/>
    </row>
    <row r="634" spans="2:4">
      <c r="B634" s="4"/>
      <c r="C634" s="16"/>
      <c r="D634" s="4"/>
    </row>
    <row r="635" spans="2:4">
      <c r="B635" s="4"/>
      <c r="C635" s="16"/>
      <c r="D635" s="4"/>
    </row>
    <row r="636" spans="2:4">
      <c r="B636" s="4"/>
      <c r="C636" s="16"/>
      <c r="D636" s="4"/>
    </row>
    <row r="637" spans="2:4">
      <c r="B637" s="4"/>
      <c r="C637" s="16"/>
      <c r="D637" s="4"/>
    </row>
    <row r="638" spans="2:4">
      <c r="B638" s="4"/>
      <c r="C638" s="16"/>
      <c r="D638" s="4"/>
    </row>
    <row r="639" spans="2:4">
      <c r="B639" s="4"/>
      <c r="C639" s="16"/>
      <c r="D639" s="4"/>
    </row>
    <row r="640" spans="2:4">
      <c r="B640" s="4"/>
      <c r="C640" s="16"/>
      <c r="D640" s="4"/>
    </row>
    <row r="641" spans="2:4">
      <c r="B641" s="4"/>
      <c r="C641" s="16"/>
      <c r="D641" s="4"/>
    </row>
    <row r="642" spans="2:4">
      <c r="B642" s="4"/>
      <c r="C642" s="16"/>
      <c r="D642" s="4"/>
    </row>
    <row r="643" spans="2:4">
      <c r="B643" s="4"/>
      <c r="C643" s="16"/>
      <c r="D643" s="4"/>
    </row>
    <row r="644" spans="2:4">
      <c r="B644" s="4"/>
      <c r="C644" s="16"/>
      <c r="D644" s="4"/>
    </row>
    <row r="645" spans="2:4">
      <c r="B645" s="4"/>
      <c r="C645" s="16"/>
      <c r="D645" s="4"/>
    </row>
    <row r="646" spans="2:4">
      <c r="B646" s="4"/>
      <c r="C646" s="16"/>
      <c r="D646" s="4"/>
    </row>
    <row r="647" spans="2:4">
      <c r="B647" s="4"/>
      <c r="C647" s="16"/>
      <c r="D647" s="4"/>
    </row>
    <row r="648" spans="2:4">
      <c r="B648" s="4"/>
      <c r="C648" s="16"/>
      <c r="D648" s="4"/>
    </row>
    <row r="649" spans="2:4">
      <c r="B649" s="4"/>
      <c r="C649" s="16"/>
      <c r="D649" s="4"/>
    </row>
    <row r="650" spans="2:4">
      <c r="B650" s="4"/>
      <c r="C650" s="16"/>
      <c r="D650" s="4"/>
    </row>
    <row r="651" spans="2:4">
      <c r="B651" s="4"/>
      <c r="C651" s="16"/>
      <c r="D651" s="4"/>
    </row>
    <row r="652" spans="2:4">
      <c r="B652" s="4"/>
      <c r="C652" s="16"/>
      <c r="D652" s="4"/>
    </row>
    <row r="653" spans="2:4">
      <c r="B653" s="4"/>
      <c r="C653" s="16"/>
      <c r="D653" s="4"/>
    </row>
    <row r="654" spans="2:4">
      <c r="B654" s="4"/>
      <c r="C654" s="16"/>
      <c r="D654" s="4"/>
    </row>
    <row r="655" spans="2:4">
      <c r="B655" s="4"/>
      <c r="C655" s="16"/>
      <c r="D655" s="4"/>
    </row>
    <row r="656" spans="2:4">
      <c r="B656" s="4"/>
      <c r="C656" s="16"/>
      <c r="D656" s="4"/>
    </row>
    <row r="657" spans="2:4">
      <c r="B657" s="4"/>
      <c r="C657" s="16"/>
      <c r="D657" s="4"/>
    </row>
    <row r="658" spans="2:4">
      <c r="B658" s="4"/>
      <c r="C658" s="16"/>
      <c r="D658" s="4"/>
    </row>
    <row r="659" spans="2:4">
      <c r="B659" s="4"/>
      <c r="C659" s="16"/>
      <c r="D659" s="4"/>
    </row>
    <row r="660" spans="2:4">
      <c r="B660" s="4"/>
      <c r="C660" s="16"/>
      <c r="D660" s="4"/>
    </row>
    <row r="661" spans="2:4">
      <c r="B661" s="4"/>
      <c r="C661" s="16"/>
      <c r="D661" s="4"/>
    </row>
    <row r="662" spans="2:4">
      <c r="B662" s="4"/>
      <c r="C662" s="16"/>
      <c r="D662" s="4"/>
    </row>
    <row r="663" spans="2:4">
      <c r="B663" s="4"/>
      <c r="C663" s="16"/>
      <c r="D663" s="4"/>
    </row>
    <row r="664" spans="2:4">
      <c r="B664" s="4"/>
      <c r="C664" s="16"/>
      <c r="D664" s="4"/>
    </row>
    <row r="665" spans="2:4">
      <c r="B665" s="4"/>
      <c r="C665" s="16"/>
      <c r="D665" s="4"/>
    </row>
    <row r="666" spans="2:4">
      <c r="B666" s="4"/>
      <c r="C666" s="16"/>
      <c r="D666" s="4"/>
    </row>
    <row r="667" spans="2:4">
      <c r="B667" s="4"/>
      <c r="C667" s="16"/>
      <c r="D667" s="4"/>
    </row>
    <row r="668" spans="2:4">
      <c r="B668" s="4"/>
      <c r="C668" s="16"/>
      <c r="D668" s="4"/>
    </row>
    <row r="669" spans="2:4">
      <c r="B669" s="4"/>
      <c r="C669" s="16"/>
      <c r="D669" s="4"/>
    </row>
    <row r="670" spans="2:4">
      <c r="B670" s="4"/>
      <c r="C670" s="16"/>
      <c r="D670" s="4"/>
    </row>
    <row r="671" spans="2:4">
      <c r="B671" s="4"/>
      <c r="C671" s="16"/>
      <c r="D671" s="4"/>
    </row>
    <row r="672" spans="2:4">
      <c r="B672" s="4"/>
      <c r="C672" s="16"/>
      <c r="D672" s="4"/>
    </row>
    <row r="673" spans="2:4">
      <c r="B673" s="4"/>
      <c r="C673" s="16"/>
      <c r="D673" s="4"/>
    </row>
    <row r="674" spans="2:4">
      <c r="B674" s="4"/>
      <c r="C674" s="16"/>
      <c r="D674" s="4"/>
    </row>
    <row r="675" spans="2:4">
      <c r="B675" s="4"/>
      <c r="C675" s="16"/>
      <c r="D675" s="4"/>
    </row>
    <row r="676" spans="2:4">
      <c r="B676" s="4"/>
      <c r="C676" s="16"/>
      <c r="D676" s="4"/>
    </row>
    <row r="677" spans="2:4">
      <c r="B677" s="4"/>
      <c r="C677" s="16"/>
      <c r="D677" s="4"/>
    </row>
    <row r="678" spans="2:4">
      <c r="B678" s="4"/>
      <c r="C678" s="16"/>
      <c r="D678" s="4"/>
    </row>
    <row r="679" spans="2:4">
      <c r="B679" s="4"/>
      <c r="C679" s="16"/>
      <c r="D679" s="4"/>
    </row>
    <row r="680" spans="2:4">
      <c r="B680" s="4"/>
      <c r="C680" s="16"/>
      <c r="D680" s="4"/>
    </row>
    <row r="681" spans="2:4">
      <c r="B681" s="4"/>
      <c r="C681" s="16"/>
      <c r="D681" s="4"/>
    </row>
    <row r="682" spans="2:4">
      <c r="B682" s="4"/>
      <c r="C682" s="16"/>
      <c r="D682" s="4"/>
    </row>
    <row r="683" spans="2:4">
      <c r="B683" s="4"/>
      <c r="C683" s="16"/>
      <c r="D683" s="4"/>
    </row>
    <row r="684" spans="2:4">
      <c r="B684" s="4"/>
      <c r="C684" s="16"/>
      <c r="D684" s="4"/>
    </row>
    <row r="685" spans="2:4">
      <c r="B685" s="4"/>
      <c r="C685" s="16"/>
      <c r="D685" s="4"/>
    </row>
    <row r="686" spans="2:4">
      <c r="B686" s="4"/>
      <c r="C686" s="16"/>
      <c r="D686" s="4"/>
    </row>
    <row r="687" spans="2:4">
      <c r="B687" s="4"/>
      <c r="C687" s="16"/>
      <c r="D687" s="4"/>
    </row>
    <row r="688" spans="2:4">
      <c r="B688" s="4"/>
      <c r="C688" s="16"/>
      <c r="D688" s="4"/>
    </row>
    <row r="689" spans="2:4">
      <c r="B689" s="4"/>
      <c r="C689" s="16"/>
      <c r="D689" s="4"/>
    </row>
    <row r="690" spans="2:4">
      <c r="B690" s="4"/>
      <c r="C690" s="16"/>
      <c r="D690" s="4"/>
    </row>
    <row r="691" spans="2:4">
      <c r="B691" s="4"/>
      <c r="C691" s="16"/>
      <c r="D691" s="4"/>
    </row>
    <row r="692" spans="2:4">
      <c r="B692" s="4"/>
      <c r="C692" s="16"/>
      <c r="D692" s="4"/>
    </row>
    <row r="693" spans="2:4">
      <c r="B693" s="4"/>
      <c r="C693" s="16"/>
      <c r="D693" s="4"/>
    </row>
    <row r="694" spans="2:4">
      <c r="B694" s="4"/>
      <c r="C694" s="16"/>
      <c r="D694" s="4"/>
    </row>
    <row r="695" spans="2:4">
      <c r="B695" s="4"/>
      <c r="C695" s="16"/>
      <c r="D695" s="4"/>
    </row>
    <row r="696" spans="2:4">
      <c r="B696" s="4"/>
      <c r="C696" s="16"/>
      <c r="D696" s="4"/>
    </row>
    <row r="697" spans="2:4">
      <c r="B697" s="4"/>
      <c r="C697" s="16"/>
      <c r="D697" s="4"/>
    </row>
    <row r="698" spans="2:4">
      <c r="B698" s="4"/>
      <c r="C698" s="16"/>
      <c r="D698" s="4"/>
    </row>
    <row r="699" spans="2:4">
      <c r="B699" s="4"/>
      <c r="C699" s="16"/>
      <c r="D699" s="4"/>
    </row>
    <row r="700" spans="2:4">
      <c r="B700" s="4"/>
      <c r="C700" s="16"/>
      <c r="D700" s="4"/>
    </row>
    <row r="701" spans="2:4">
      <c r="B701" s="4"/>
      <c r="C701" s="16"/>
      <c r="D701" s="4"/>
    </row>
    <row r="702" spans="2:4">
      <c r="B702" s="4"/>
      <c r="C702" s="16"/>
      <c r="D702" s="4"/>
    </row>
    <row r="703" spans="2:4">
      <c r="B703" s="4"/>
      <c r="C703" s="16"/>
      <c r="D703" s="4"/>
    </row>
    <row r="704" spans="2:4">
      <c r="B704" s="4"/>
      <c r="C704" s="16"/>
      <c r="D704" s="4"/>
    </row>
    <row r="705" spans="2:4">
      <c r="B705" s="4"/>
      <c r="C705" s="16"/>
      <c r="D705" s="4"/>
    </row>
    <row r="706" spans="2:4">
      <c r="B706" s="4"/>
      <c r="C706" s="16"/>
      <c r="D706" s="4"/>
    </row>
    <row r="707" spans="2:4">
      <c r="B707" s="4"/>
      <c r="C707" s="16"/>
      <c r="D707" s="4"/>
    </row>
    <row r="708" spans="2:4">
      <c r="B708" s="4"/>
      <c r="C708" s="16"/>
      <c r="D708" s="4"/>
    </row>
    <row r="709" spans="2:4">
      <c r="B709" s="4"/>
      <c r="C709" s="16"/>
      <c r="D709" s="4"/>
    </row>
    <row r="710" spans="2:4">
      <c r="B710" s="4"/>
      <c r="C710" s="16"/>
      <c r="D710" s="4"/>
    </row>
    <row r="711" spans="2:4">
      <c r="B711" s="4"/>
      <c r="C711" s="16"/>
      <c r="D711" s="4"/>
    </row>
    <row r="712" spans="2:4">
      <c r="B712" s="4"/>
      <c r="C712" s="16"/>
      <c r="D712" s="4"/>
    </row>
    <row r="713" spans="2:4">
      <c r="B713" s="4"/>
      <c r="C713" s="16"/>
      <c r="D713" s="4"/>
    </row>
    <row r="714" spans="2:4">
      <c r="B714" s="4"/>
      <c r="C714" s="16"/>
      <c r="D714" s="4"/>
    </row>
    <row r="715" spans="2:4">
      <c r="B715" s="4"/>
      <c r="C715" s="16"/>
      <c r="D715" s="4"/>
    </row>
    <row r="716" spans="2:4">
      <c r="B716" s="4"/>
      <c r="C716" s="16"/>
      <c r="D716" s="4"/>
    </row>
    <row r="717" spans="2:4">
      <c r="B717" s="4"/>
      <c r="C717" s="16"/>
      <c r="D717" s="4"/>
    </row>
    <row r="718" spans="2:4">
      <c r="B718" s="4"/>
      <c r="C718" s="16"/>
      <c r="D718" s="4"/>
    </row>
    <row r="719" spans="2:4">
      <c r="B719" s="4"/>
      <c r="C719" s="16"/>
      <c r="D719" s="4"/>
    </row>
    <row r="720" spans="2:4">
      <c r="B720" s="4"/>
      <c r="C720" s="16"/>
      <c r="D720" s="4"/>
    </row>
    <row r="721" spans="2:4">
      <c r="B721" s="4"/>
      <c r="C721" s="16"/>
      <c r="D721" s="4"/>
    </row>
    <row r="722" spans="2:4">
      <c r="B722" s="4"/>
      <c r="C722" s="16"/>
      <c r="D722" s="4"/>
    </row>
    <row r="723" spans="2:4">
      <c r="B723" s="4"/>
      <c r="C723" s="16"/>
      <c r="D723" s="4"/>
    </row>
    <row r="724" spans="2:4">
      <c r="B724" s="4"/>
      <c r="C724" s="16"/>
      <c r="D724" s="4"/>
    </row>
    <row r="725" spans="2:4">
      <c r="B725" s="4"/>
      <c r="C725" s="16"/>
      <c r="D725" s="4"/>
    </row>
    <row r="726" spans="2:4">
      <c r="B726" s="4"/>
      <c r="C726" s="16"/>
      <c r="D726" s="4"/>
    </row>
    <row r="727" spans="2:4">
      <c r="B727" s="4"/>
      <c r="C727" s="16"/>
      <c r="D727" s="4"/>
    </row>
    <row r="728" spans="2:4">
      <c r="B728" s="4"/>
      <c r="C728" s="16"/>
      <c r="D728" s="4"/>
    </row>
    <row r="729" spans="2:4">
      <c r="B729" s="4"/>
      <c r="C729" s="16"/>
      <c r="D729" s="4"/>
    </row>
    <row r="730" spans="2:4">
      <c r="B730" s="4"/>
      <c r="C730" s="16"/>
      <c r="D730" s="4"/>
    </row>
    <row r="731" spans="2:4">
      <c r="B731" s="4"/>
      <c r="C731" s="16"/>
      <c r="D731" s="4"/>
    </row>
    <row r="732" spans="2:4">
      <c r="B732" s="4"/>
      <c r="C732" s="16"/>
      <c r="D732" s="4"/>
    </row>
    <row r="733" spans="2:4">
      <c r="B733" s="4"/>
      <c r="C733" s="16"/>
      <c r="D733" s="4"/>
    </row>
    <row r="734" spans="2:4">
      <c r="B734" s="4"/>
      <c r="C734" s="16"/>
      <c r="D734" s="4"/>
    </row>
    <row r="735" spans="2:4">
      <c r="B735" s="4"/>
      <c r="C735" s="16"/>
      <c r="D735" s="4"/>
    </row>
    <row r="736" spans="2:4">
      <c r="B736" s="4"/>
      <c r="C736" s="16"/>
      <c r="D736" s="4"/>
    </row>
    <row r="737" spans="2:4">
      <c r="B737" s="4"/>
      <c r="C737" s="16"/>
      <c r="D737" s="4"/>
    </row>
    <row r="738" spans="2:4">
      <c r="B738" s="4"/>
      <c r="C738" s="16"/>
      <c r="D738" s="4"/>
    </row>
    <row r="739" spans="2:4">
      <c r="B739" s="4"/>
      <c r="C739" s="16"/>
      <c r="D739" s="4"/>
    </row>
    <row r="740" spans="2:4">
      <c r="B740" s="4"/>
      <c r="C740" s="16"/>
      <c r="D740" s="4"/>
    </row>
    <row r="741" spans="2:4">
      <c r="B741" s="4"/>
      <c r="C741" s="16"/>
      <c r="D741" s="4"/>
    </row>
    <row r="742" spans="2:4">
      <c r="B742" s="4"/>
      <c r="C742" s="16"/>
      <c r="D742" s="4"/>
    </row>
    <row r="743" spans="2:4">
      <c r="B743" s="4"/>
      <c r="C743" s="16"/>
      <c r="D743" s="4"/>
    </row>
    <row r="744" spans="2:4">
      <c r="B744" s="4"/>
      <c r="C744" s="16"/>
      <c r="D744" s="4"/>
    </row>
    <row r="745" spans="2:4">
      <c r="B745" s="4"/>
      <c r="C745" s="16"/>
      <c r="D745" s="4"/>
    </row>
    <row r="746" spans="2:4">
      <c r="B746" s="4"/>
      <c r="C746" s="16"/>
      <c r="D746" s="4"/>
    </row>
    <row r="747" spans="2:4">
      <c r="B747" s="4"/>
      <c r="C747" s="16"/>
      <c r="D747" s="4"/>
    </row>
    <row r="748" spans="2:4">
      <c r="B748" s="4"/>
      <c r="C748" s="16"/>
      <c r="D748" s="4"/>
    </row>
    <row r="749" spans="2:4">
      <c r="B749" s="4"/>
      <c r="C749" s="16"/>
      <c r="D749" s="4"/>
    </row>
    <row r="750" spans="2:4">
      <c r="B750" s="4"/>
      <c r="C750" s="16"/>
      <c r="D750" s="4"/>
    </row>
    <row r="751" spans="2:4">
      <c r="B751" s="4"/>
      <c r="C751" s="16"/>
      <c r="D751" s="4"/>
    </row>
    <row r="752" spans="2:4">
      <c r="B752" s="4"/>
      <c r="C752" s="16"/>
      <c r="D752" s="4"/>
    </row>
    <row r="753" spans="2:4">
      <c r="B753" s="4"/>
      <c r="C753" s="16"/>
      <c r="D753" s="4"/>
    </row>
    <row r="754" spans="2:4">
      <c r="B754" s="4"/>
      <c r="C754" s="16"/>
      <c r="D754" s="4"/>
    </row>
    <row r="755" spans="2:4">
      <c r="B755" s="4"/>
      <c r="C755" s="16"/>
      <c r="D755" s="4"/>
    </row>
    <row r="756" spans="2:4">
      <c r="B756" s="4"/>
      <c r="C756" s="16"/>
      <c r="D756" s="4"/>
    </row>
    <row r="757" spans="2:4">
      <c r="B757" s="4"/>
      <c r="C757" s="16"/>
      <c r="D757" s="4"/>
    </row>
    <row r="758" spans="2:4">
      <c r="B758" s="4"/>
      <c r="C758" s="16"/>
      <c r="D758" s="4"/>
    </row>
    <row r="759" spans="2:4">
      <c r="B759" s="4"/>
      <c r="C759" s="16"/>
      <c r="D759" s="4"/>
    </row>
    <row r="760" spans="2:4">
      <c r="B760" s="4"/>
      <c r="C760" s="16"/>
      <c r="D760" s="4"/>
    </row>
    <row r="761" spans="2:4">
      <c r="B761" s="4"/>
      <c r="C761" s="16"/>
      <c r="D761" s="4"/>
    </row>
    <row r="762" spans="2:4">
      <c r="B762" s="4"/>
      <c r="C762" s="16"/>
      <c r="D762" s="4"/>
    </row>
    <row r="763" spans="2:4">
      <c r="B763" s="4"/>
      <c r="C763" s="16"/>
      <c r="D763" s="4"/>
    </row>
    <row r="764" spans="2:4">
      <c r="B764" s="4"/>
      <c r="C764" s="16"/>
      <c r="D764" s="4"/>
    </row>
    <row r="765" spans="2:4">
      <c r="B765" s="4"/>
      <c r="C765" s="16"/>
      <c r="D765" s="4"/>
    </row>
    <row r="766" spans="2:4">
      <c r="B766" s="4"/>
      <c r="C766" s="16"/>
      <c r="D766" s="4"/>
    </row>
    <row r="767" spans="2:4">
      <c r="B767" s="4"/>
      <c r="C767" s="16"/>
      <c r="D767" s="4"/>
    </row>
    <row r="768" spans="2:4">
      <c r="B768" s="4"/>
      <c r="C768" s="16"/>
      <c r="D768" s="4"/>
    </row>
    <row r="769" spans="2:4">
      <c r="B769" s="4"/>
      <c r="C769" s="16"/>
      <c r="D769" s="4"/>
    </row>
    <row r="770" spans="2:4">
      <c r="B770" s="4"/>
      <c r="C770" s="16"/>
      <c r="D770" s="4"/>
    </row>
    <row r="771" spans="2:4">
      <c r="B771" s="4"/>
      <c r="C771" s="16"/>
      <c r="D771" s="4"/>
    </row>
    <row r="772" spans="2:4">
      <c r="B772" s="4"/>
      <c r="C772" s="16"/>
      <c r="D772" s="4"/>
    </row>
    <row r="773" spans="2:4">
      <c r="B773" s="4"/>
      <c r="C773" s="16"/>
      <c r="D773" s="4"/>
    </row>
    <row r="774" spans="2:4">
      <c r="B774" s="4"/>
      <c r="C774" s="16"/>
      <c r="D774" s="4"/>
    </row>
    <row r="775" spans="2:4">
      <c r="B775" s="4"/>
      <c r="C775" s="16"/>
      <c r="D775" s="4"/>
    </row>
    <row r="776" spans="2:4">
      <c r="B776" s="4"/>
      <c r="C776" s="16"/>
      <c r="D776" s="4"/>
    </row>
    <row r="777" spans="2:4">
      <c r="B777" s="4"/>
      <c r="C777" s="16"/>
      <c r="D777" s="4"/>
    </row>
    <row r="778" spans="2:4">
      <c r="B778" s="4"/>
      <c r="C778" s="16"/>
      <c r="D778" s="4"/>
    </row>
    <row r="779" spans="2:4">
      <c r="B779" s="4"/>
      <c r="C779" s="16"/>
      <c r="D779" s="4"/>
    </row>
    <row r="780" spans="2:4">
      <c r="B780" s="4"/>
      <c r="C780" s="16"/>
      <c r="D780" s="4"/>
    </row>
    <row r="781" spans="2:4">
      <c r="B781" s="4"/>
      <c r="C781" s="16"/>
      <c r="D781" s="4"/>
    </row>
    <row r="782" spans="2:4">
      <c r="B782" s="4"/>
      <c r="C782" s="16"/>
      <c r="D782" s="4"/>
    </row>
    <row r="783" spans="2:4">
      <c r="B783" s="4"/>
      <c r="C783" s="16"/>
      <c r="D783" s="4"/>
    </row>
    <row r="784" spans="2:4">
      <c r="B784" s="4"/>
      <c r="C784" s="16"/>
      <c r="D784" s="4"/>
    </row>
    <row r="785" spans="2:4">
      <c r="B785" s="4"/>
      <c r="C785" s="16"/>
      <c r="D785" s="4"/>
    </row>
    <row r="786" spans="2:4">
      <c r="B786" s="4"/>
      <c r="C786" s="16"/>
      <c r="D786" s="4"/>
    </row>
    <row r="787" spans="2:4">
      <c r="B787" s="4"/>
      <c r="C787" s="16"/>
      <c r="D787" s="4"/>
    </row>
    <row r="788" spans="2:4">
      <c r="B788" s="4"/>
      <c r="C788" s="16"/>
      <c r="D788" s="4"/>
    </row>
    <row r="789" spans="2:4">
      <c r="B789" s="4"/>
      <c r="C789" s="16"/>
      <c r="D789" s="4"/>
    </row>
    <row r="790" spans="2:4">
      <c r="B790" s="4"/>
      <c r="C790" s="16"/>
      <c r="D790" s="4"/>
    </row>
    <row r="791" spans="2:4">
      <c r="B791" s="4"/>
      <c r="C791" s="16"/>
      <c r="D791" s="4"/>
    </row>
    <row r="792" spans="2:4">
      <c r="B792" s="4"/>
      <c r="C792" s="16"/>
      <c r="D792" s="4"/>
    </row>
    <row r="793" spans="2:4">
      <c r="B793" s="4"/>
      <c r="C793" s="16"/>
      <c r="D793" s="4"/>
    </row>
    <row r="794" spans="2:4">
      <c r="B794" s="4"/>
      <c r="C794" s="16"/>
      <c r="D794" s="4"/>
    </row>
    <row r="795" spans="2:4">
      <c r="B795" s="4"/>
      <c r="C795" s="16"/>
      <c r="D795" s="4"/>
    </row>
    <row r="796" spans="2:4">
      <c r="B796" s="4"/>
      <c r="C796" s="16"/>
      <c r="D796" s="4"/>
    </row>
    <row r="797" spans="2:4">
      <c r="B797" s="4"/>
      <c r="C797" s="16"/>
      <c r="D797" s="4"/>
    </row>
    <row r="798" spans="2:4">
      <c r="B798" s="4"/>
      <c r="C798" s="16"/>
      <c r="D798" s="4"/>
    </row>
    <row r="799" spans="2:4">
      <c r="B799" s="4"/>
      <c r="C799" s="16"/>
      <c r="D799" s="4"/>
    </row>
    <row r="800" spans="2:4">
      <c r="B800" s="4"/>
      <c r="C800" s="16"/>
      <c r="D800" s="4"/>
    </row>
    <row r="801" spans="2:4">
      <c r="B801" s="4"/>
      <c r="C801" s="16"/>
      <c r="D801" s="4"/>
    </row>
    <row r="802" spans="2:4">
      <c r="B802" s="4"/>
      <c r="C802" s="16"/>
      <c r="D802" s="4"/>
    </row>
    <row r="803" spans="2:4">
      <c r="B803" s="4"/>
      <c r="C803" s="16"/>
      <c r="D803" s="4"/>
    </row>
    <row r="804" spans="2:4">
      <c r="B804" s="4"/>
      <c r="C804" s="16"/>
      <c r="D804" s="4"/>
    </row>
    <row r="805" spans="2:4">
      <c r="B805" s="4"/>
      <c r="C805" s="16"/>
      <c r="D805" s="4"/>
    </row>
    <row r="806" spans="2:4">
      <c r="B806" s="4"/>
      <c r="C806" s="16"/>
      <c r="D806" s="4"/>
    </row>
    <row r="807" spans="2:4">
      <c r="B807" s="4"/>
      <c r="C807" s="16"/>
      <c r="D807" s="4"/>
    </row>
    <row r="808" spans="2:4">
      <c r="B808" s="4"/>
      <c r="C808" s="16"/>
      <c r="D808" s="4"/>
    </row>
    <row r="809" spans="2:4">
      <c r="B809" s="4"/>
      <c r="C809" s="16"/>
      <c r="D809" s="4"/>
    </row>
    <row r="810" spans="2:4">
      <c r="B810" s="4"/>
      <c r="C810" s="16"/>
      <c r="D810" s="4"/>
    </row>
    <row r="811" spans="2:4">
      <c r="B811" s="4"/>
      <c r="C811" s="16"/>
      <c r="D811" s="4"/>
    </row>
    <row r="812" spans="2:4">
      <c r="B812" s="4"/>
      <c r="C812" s="16"/>
      <c r="D812" s="4"/>
    </row>
    <row r="813" spans="2:4">
      <c r="B813" s="4"/>
      <c r="C813" s="16"/>
      <c r="D813" s="4"/>
    </row>
    <row r="814" spans="2:4">
      <c r="B814" s="4"/>
      <c r="C814" s="16"/>
      <c r="D814" s="4"/>
    </row>
    <row r="815" spans="2:4">
      <c r="B815" s="4"/>
      <c r="C815" s="16"/>
      <c r="D815" s="4"/>
    </row>
    <row r="816" spans="2:4">
      <c r="B816" s="4"/>
      <c r="C816" s="16"/>
      <c r="D816" s="4"/>
    </row>
    <row r="817" spans="2:4">
      <c r="B817" s="4"/>
      <c r="C817" s="16"/>
      <c r="D817" s="4"/>
    </row>
    <row r="818" spans="2:4">
      <c r="B818" s="4"/>
      <c r="C818" s="16"/>
      <c r="D818" s="4"/>
    </row>
    <row r="819" spans="2:4">
      <c r="B819" s="4"/>
      <c r="C819" s="16"/>
      <c r="D819" s="4"/>
    </row>
    <row r="820" spans="2:4">
      <c r="B820" s="4"/>
      <c r="C820" s="16"/>
      <c r="D820" s="4"/>
    </row>
    <row r="821" spans="2:4">
      <c r="B821" s="4"/>
      <c r="C821" s="16"/>
      <c r="D821" s="4"/>
    </row>
    <row r="822" spans="2:4">
      <c r="B822" s="4"/>
      <c r="C822" s="16"/>
      <c r="D822" s="4"/>
    </row>
    <row r="823" spans="2:4">
      <c r="B823" s="4"/>
      <c r="C823" s="16"/>
      <c r="D823" s="4"/>
    </row>
    <row r="824" spans="2:4">
      <c r="B824" s="4"/>
      <c r="C824" s="16"/>
      <c r="D824" s="4"/>
    </row>
    <row r="825" spans="2:4">
      <c r="B825" s="4"/>
      <c r="C825" s="16"/>
      <c r="D825" s="4"/>
    </row>
    <row r="826" spans="2:4">
      <c r="B826" s="4"/>
      <c r="C826" s="16"/>
      <c r="D826" s="4"/>
    </row>
    <row r="827" spans="2:4">
      <c r="B827" s="4"/>
      <c r="C827" s="16"/>
      <c r="D827" s="4"/>
    </row>
    <row r="828" spans="2:4">
      <c r="B828" s="4"/>
      <c r="C828" s="16"/>
      <c r="D828" s="4"/>
    </row>
    <row r="829" spans="2:4">
      <c r="B829" s="4"/>
      <c r="C829" s="16"/>
      <c r="D829" s="4"/>
    </row>
    <row r="830" spans="2:4">
      <c r="B830" s="4"/>
      <c r="C830" s="16"/>
      <c r="D830" s="4"/>
    </row>
    <row r="831" spans="2:4">
      <c r="B831" s="4"/>
      <c r="C831" s="16"/>
      <c r="D831" s="4"/>
    </row>
    <row r="832" spans="2:4">
      <c r="B832" s="4"/>
      <c r="C832" s="16"/>
      <c r="D832" s="4"/>
    </row>
    <row r="833" spans="2:4">
      <c r="B833" s="4"/>
      <c r="C833" s="16"/>
      <c r="D833" s="4"/>
    </row>
    <row r="834" spans="2:4">
      <c r="B834" s="4"/>
      <c r="C834" s="16"/>
      <c r="D834" s="4"/>
    </row>
    <row r="835" spans="2:4">
      <c r="B835" s="4"/>
      <c r="C835" s="16"/>
      <c r="D835" s="4"/>
    </row>
    <row r="836" spans="2:4">
      <c r="B836" s="4"/>
      <c r="C836" s="16"/>
      <c r="D836" s="4"/>
    </row>
    <row r="837" spans="2:4">
      <c r="B837" s="4"/>
      <c r="C837" s="16"/>
      <c r="D837" s="4"/>
    </row>
    <row r="838" spans="2:4">
      <c r="B838" s="4"/>
      <c r="C838" s="16"/>
      <c r="D838" s="4"/>
    </row>
    <row r="839" spans="2:4">
      <c r="B839" s="4"/>
      <c r="C839" s="16"/>
      <c r="D839" s="4"/>
    </row>
    <row r="840" spans="2:4">
      <c r="B840" s="4"/>
      <c r="C840" s="16"/>
      <c r="D840" s="4"/>
    </row>
    <row r="841" spans="2:4">
      <c r="B841" s="4"/>
      <c r="C841" s="16"/>
      <c r="D841" s="4"/>
    </row>
    <row r="842" spans="2:4">
      <c r="B842" s="4"/>
      <c r="C842" s="16"/>
      <c r="D842" s="4"/>
    </row>
    <row r="843" spans="2:4">
      <c r="B843" s="4"/>
      <c r="C843" s="16"/>
      <c r="D843" s="4"/>
    </row>
    <row r="844" spans="2:4">
      <c r="B844" s="4"/>
      <c r="C844" s="16"/>
      <c r="D844" s="4"/>
    </row>
    <row r="845" spans="2:4">
      <c r="B845" s="4"/>
      <c r="C845" s="16"/>
      <c r="D845" s="4"/>
    </row>
    <row r="846" spans="2:4">
      <c r="B846" s="4"/>
      <c r="C846" s="16"/>
      <c r="D846" s="4"/>
    </row>
    <row r="847" spans="2:4">
      <c r="B847" s="4"/>
      <c r="C847" s="16"/>
      <c r="D847" s="4"/>
    </row>
    <row r="848" spans="2:4">
      <c r="B848" s="4"/>
      <c r="C848" s="16"/>
      <c r="D848" s="4"/>
    </row>
    <row r="849" spans="2:4">
      <c r="B849" s="4"/>
      <c r="C849" s="16"/>
      <c r="D849" s="4"/>
    </row>
    <row r="850" spans="2:4">
      <c r="B850" s="4"/>
      <c r="C850" s="16"/>
      <c r="D850" s="4"/>
    </row>
    <row r="851" spans="2:4">
      <c r="B851" s="4"/>
      <c r="C851" s="16"/>
      <c r="D851" s="4"/>
    </row>
    <row r="852" spans="2:4">
      <c r="B852" s="4"/>
      <c r="C852" s="16"/>
      <c r="D852" s="4"/>
    </row>
    <row r="853" spans="2:4">
      <c r="B853" s="4"/>
      <c r="C853" s="16"/>
      <c r="D853" s="4"/>
    </row>
    <row r="854" spans="2:4">
      <c r="B854" s="4"/>
      <c r="C854" s="16"/>
      <c r="D854" s="4"/>
    </row>
    <row r="855" spans="2:4">
      <c r="B855" s="4"/>
      <c r="C855" s="16"/>
      <c r="D855" s="4"/>
    </row>
    <row r="856" spans="2:4">
      <c r="B856" s="4"/>
      <c r="C856" s="16"/>
      <c r="D856" s="4"/>
    </row>
    <row r="857" spans="2:4">
      <c r="B857" s="4"/>
      <c r="C857" s="16"/>
      <c r="D857" s="4"/>
    </row>
    <row r="858" spans="2:4">
      <c r="B858" s="4"/>
      <c r="C858" s="16"/>
      <c r="D858" s="4"/>
    </row>
    <row r="859" spans="2:4">
      <c r="B859" s="4"/>
      <c r="C859" s="16"/>
      <c r="D859" s="4"/>
    </row>
    <row r="860" spans="2:4">
      <c r="B860" s="4"/>
      <c r="C860" s="16"/>
      <c r="D860" s="4"/>
    </row>
    <row r="861" spans="2:4">
      <c r="B861" s="4"/>
      <c r="C861" s="16"/>
      <c r="D861" s="4"/>
    </row>
    <row r="862" spans="2:4">
      <c r="B862" s="4"/>
      <c r="C862" s="16"/>
      <c r="D862" s="4"/>
    </row>
    <row r="863" spans="2:4">
      <c r="B863" s="4"/>
      <c r="C863" s="16"/>
      <c r="D863" s="4"/>
    </row>
    <row r="864" spans="2:4">
      <c r="B864" s="4"/>
      <c r="C864" s="16"/>
      <c r="D864" s="4"/>
    </row>
    <row r="865" spans="2:4">
      <c r="B865" s="4"/>
      <c r="C865" s="16"/>
      <c r="D865" s="4"/>
    </row>
    <row r="866" spans="2:4">
      <c r="B866" s="4"/>
      <c r="C866" s="16"/>
      <c r="D866" s="4"/>
    </row>
    <row r="867" spans="2:4">
      <c r="B867" s="4"/>
      <c r="C867" s="16"/>
      <c r="D867" s="4"/>
    </row>
    <row r="868" spans="2:4">
      <c r="B868" s="4"/>
      <c r="C868" s="16"/>
      <c r="D868" s="4"/>
    </row>
    <row r="869" spans="2:4">
      <c r="B869" s="4"/>
      <c r="C869" s="16"/>
      <c r="D869" s="4"/>
    </row>
    <row r="870" spans="2:4">
      <c r="B870" s="4"/>
      <c r="C870" s="16"/>
      <c r="D870" s="4"/>
    </row>
    <row r="871" spans="2:4">
      <c r="B871" s="4"/>
      <c r="C871" s="16"/>
      <c r="D871" s="4"/>
    </row>
    <row r="872" spans="2:4">
      <c r="B872" s="4"/>
      <c r="C872" s="16"/>
      <c r="D872" s="4"/>
    </row>
    <row r="873" spans="2:4">
      <c r="B873" s="4"/>
      <c r="C873" s="16"/>
      <c r="D873" s="4"/>
    </row>
    <row r="874" spans="2:4">
      <c r="B874" s="4"/>
      <c r="C874" s="16"/>
      <c r="D874" s="4"/>
    </row>
    <row r="875" spans="2:4">
      <c r="B875" s="4"/>
      <c r="C875" s="16"/>
      <c r="D875" s="4"/>
    </row>
    <row r="876" spans="2:4">
      <c r="B876" s="4"/>
      <c r="C876" s="16"/>
      <c r="D876" s="4"/>
    </row>
    <row r="877" spans="2:4">
      <c r="B877" s="4"/>
      <c r="C877" s="16"/>
      <c r="D877" s="4"/>
    </row>
    <row r="878" spans="2:4">
      <c r="B878" s="4"/>
      <c r="C878" s="16"/>
      <c r="D878" s="4"/>
    </row>
    <row r="879" spans="2:4">
      <c r="B879" s="4"/>
      <c r="C879" s="16"/>
      <c r="D879" s="4"/>
    </row>
    <row r="880" spans="2:4">
      <c r="B880" s="4"/>
      <c r="C880" s="16"/>
      <c r="D880" s="4"/>
    </row>
    <row r="881" spans="2:4">
      <c r="B881" s="4"/>
      <c r="C881" s="16"/>
      <c r="D881" s="4"/>
    </row>
    <row r="882" spans="2:4">
      <c r="B882" s="4"/>
      <c r="C882" s="16"/>
      <c r="D882" s="4"/>
    </row>
    <row r="883" spans="2:4">
      <c r="B883" s="4"/>
      <c r="C883" s="16"/>
      <c r="D883" s="4"/>
    </row>
    <row r="884" spans="2:4">
      <c r="B884" s="4"/>
      <c r="C884" s="16"/>
      <c r="D884" s="4"/>
    </row>
    <row r="885" spans="2:4">
      <c r="B885" s="4"/>
      <c r="C885" s="16"/>
      <c r="D885" s="4"/>
    </row>
    <row r="886" spans="2:4">
      <c r="B886" s="4"/>
      <c r="C886" s="16"/>
      <c r="D886" s="4"/>
    </row>
    <row r="887" spans="2:4">
      <c r="B887" s="4"/>
      <c r="C887" s="16"/>
      <c r="D887" s="4"/>
    </row>
    <row r="888" spans="2:4">
      <c r="B888" s="4"/>
      <c r="C888" s="16"/>
      <c r="D888" s="4"/>
    </row>
    <row r="889" spans="2:4">
      <c r="B889" s="4"/>
      <c r="C889" s="16"/>
      <c r="D889" s="4"/>
    </row>
    <row r="890" spans="2:4">
      <c r="B890" s="4"/>
      <c r="C890" s="16"/>
      <c r="D890" s="4"/>
    </row>
    <row r="891" spans="2:4">
      <c r="B891" s="4"/>
      <c r="C891" s="16"/>
      <c r="D891" s="4"/>
    </row>
    <row r="892" spans="2:4">
      <c r="B892" s="4"/>
      <c r="C892" s="16"/>
      <c r="D892" s="4"/>
    </row>
    <row r="893" spans="2:4">
      <c r="B893" s="4"/>
      <c r="C893" s="16"/>
      <c r="D893" s="4"/>
    </row>
    <row r="894" spans="2:4">
      <c r="B894" s="4"/>
      <c r="C894" s="16"/>
      <c r="D894" s="4"/>
    </row>
    <row r="895" spans="2:4">
      <c r="B895" s="4"/>
      <c r="C895" s="16"/>
      <c r="D895" s="4"/>
    </row>
    <row r="896" spans="2:4">
      <c r="B896" s="4"/>
      <c r="C896" s="16"/>
      <c r="D896" s="4"/>
    </row>
    <row r="897" spans="2:4">
      <c r="B897" s="4"/>
      <c r="C897" s="16"/>
      <c r="D897" s="4"/>
    </row>
    <row r="898" spans="2:4">
      <c r="B898" s="4"/>
      <c r="C898" s="16"/>
      <c r="D898" s="4"/>
    </row>
    <row r="899" spans="2:4">
      <c r="B899" s="4"/>
      <c r="C899" s="16"/>
      <c r="D899" s="4"/>
    </row>
    <row r="900" spans="2:4">
      <c r="B900" s="4"/>
      <c r="C900" s="16"/>
      <c r="D900" s="4"/>
    </row>
    <row r="901" spans="2:4">
      <c r="B901" s="4"/>
      <c r="C901" s="16"/>
      <c r="D901" s="4"/>
    </row>
    <row r="902" spans="2:4">
      <c r="B902" s="4"/>
      <c r="C902" s="16"/>
      <c r="D902" s="4"/>
    </row>
    <row r="903" spans="2:4">
      <c r="B903" s="4"/>
      <c r="C903" s="16"/>
      <c r="D903" s="4"/>
    </row>
    <row r="904" spans="2:4">
      <c r="B904" s="4"/>
      <c r="C904" s="16"/>
      <c r="D904" s="4"/>
    </row>
    <row r="905" spans="2:4">
      <c r="B905" s="4"/>
      <c r="C905" s="16"/>
      <c r="D905" s="4"/>
    </row>
    <row r="906" spans="2:4">
      <c r="B906" s="4"/>
      <c r="C906" s="16"/>
      <c r="D906" s="4"/>
    </row>
    <row r="907" spans="2:4">
      <c r="B907" s="4"/>
      <c r="C907" s="16"/>
      <c r="D907" s="4"/>
    </row>
    <row r="908" spans="2:4">
      <c r="B908" s="4"/>
      <c r="C908" s="16"/>
      <c r="D908" s="4"/>
    </row>
    <row r="909" spans="2:4">
      <c r="B909" s="4"/>
      <c r="C909" s="16"/>
      <c r="D909" s="4"/>
    </row>
    <row r="910" spans="2:4">
      <c r="B910" s="4"/>
      <c r="C910" s="16"/>
      <c r="D910" s="4"/>
    </row>
    <row r="911" spans="2:4">
      <c r="B911" s="4"/>
      <c r="C911" s="16"/>
      <c r="D911" s="4"/>
    </row>
    <row r="912" spans="2:4">
      <c r="B912" s="4"/>
      <c r="C912" s="16"/>
      <c r="D912" s="4"/>
    </row>
    <row r="913" spans="2:4">
      <c r="B913" s="4"/>
      <c r="C913" s="16"/>
      <c r="D913" s="4"/>
    </row>
    <row r="914" spans="2:4">
      <c r="B914" s="4"/>
      <c r="C914" s="16"/>
      <c r="D914" s="4"/>
    </row>
    <row r="915" spans="2:4">
      <c r="B915" s="4"/>
      <c r="C915" s="16"/>
      <c r="D915" s="4"/>
    </row>
    <row r="916" spans="2:4">
      <c r="B916" s="4"/>
      <c r="C916" s="16"/>
      <c r="D916" s="4"/>
    </row>
    <row r="917" spans="2:4">
      <c r="B917" s="4"/>
      <c r="C917" s="16"/>
      <c r="D917" s="4"/>
    </row>
    <row r="918" spans="2:4">
      <c r="B918" s="4"/>
      <c r="C918" s="16"/>
      <c r="D918" s="4"/>
    </row>
    <row r="919" spans="2:4">
      <c r="B919" s="4"/>
      <c r="C919" s="16"/>
      <c r="D919" s="4"/>
    </row>
    <row r="920" spans="2:4">
      <c r="B920" s="4"/>
      <c r="C920" s="16"/>
      <c r="D920" s="4"/>
    </row>
    <row r="921" spans="2:4">
      <c r="B921" s="4"/>
      <c r="C921" s="16"/>
      <c r="D921" s="4"/>
    </row>
    <row r="922" spans="2:4">
      <c r="B922" s="4"/>
      <c r="C922" s="16"/>
      <c r="D922" s="4"/>
    </row>
    <row r="923" spans="2:4">
      <c r="B923" s="4"/>
      <c r="C923" s="16"/>
      <c r="D923" s="4"/>
    </row>
    <row r="924" spans="2:4">
      <c r="B924" s="4"/>
      <c r="C924" s="16"/>
      <c r="D924" s="4"/>
    </row>
    <row r="925" spans="2:4">
      <c r="B925" s="4"/>
      <c r="C925" s="16"/>
      <c r="D925" s="4"/>
    </row>
    <row r="926" spans="2:4">
      <c r="B926" s="4"/>
      <c r="C926" s="16"/>
      <c r="D926" s="4"/>
    </row>
    <row r="927" spans="2:4">
      <c r="B927" s="4"/>
      <c r="C927" s="16"/>
      <c r="D927" s="4"/>
    </row>
    <row r="928" spans="2:4">
      <c r="B928" s="4"/>
      <c r="C928" s="16"/>
      <c r="D928" s="4"/>
    </row>
    <row r="929" spans="2:4">
      <c r="B929" s="4"/>
      <c r="C929" s="16"/>
      <c r="D929" s="4"/>
    </row>
    <row r="930" spans="2:4">
      <c r="B930" s="4"/>
      <c r="C930" s="16"/>
      <c r="D930" s="4"/>
    </row>
    <row r="931" spans="2:4">
      <c r="B931" s="4"/>
      <c r="C931" s="16"/>
      <c r="D931" s="4"/>
    </row>
    <row r="932" spans="2:4">
      <c r="B932" s="4"/>
      <c r="C932" s="16"/>
      <c r="D932" s="4"/>
    </row>
    <row r="933" spans="2:4">
      <c r="B933" s="4"/>
      <c r="C933" s="16"/>
      <c r="D933" s="4"/>
    </row>
    <row r="934" spans="2:4">
      <c r="B934" s="4"/>
      <c r="C934" s="16"/>
      <c r="D934" s="4"/>
    </row>
    <row r="935" spans="2:4">
      <c r="B935" s="4"/>
      <c r="C935" s="16"/>
      <c r="D935" s="4"/>
    </row>
    <row r="936" spans="2:4">
      <c r="B936" s="4"/>
      <c r="C936" s="16"/>
      <c r="D936" s="4"/>
    </row>
    <row r="937" spans="2:4">
      <c r="B937" s="4"/>
      <c r="C937" s="16"/>
      <c r="D937" s="4"/>
    </row>
    <row r="938" spans="2:4">
      <c r="B938" s="4"/>
      <c r="C938" s="16"/>
      <c r="D938" s="4"/>
    </row>
    <row r="939" spans="2:4">
      <c r="B939" s="4"/>
      <c r="C939" s="16"/>
      <c r="D939" s="4"/>
    </row>
    <row r="940" spans="2:4">
      <c r="B940" s="4"/>
      <c r="C940" s="16"/>
      <c r="D940" s="4"/>
    </row>
    <row r="941" spans="2:4">
      <c r="B941" s="4"/>
      <c r="C941" s="16"/>
      <c r="D941" s="4"/>
    </row>
    <row r="942" spans="2:4">
      <c r="B942" s="4"/>
      <c r="C942" s="16"/>
      <c r="D942" s="4"/>
    </row>
    <row r="943" spans="2:4">
      <c r="B943" s="4"/>
      <c r="C943" s="16"/>
      <c r="D943" s="4"/>
    </row>
    <row r="944" spans="2:4">
      <c r="B944" s="4"/>
      <c r="C944" s="16"/>
      <c r="D944" s="4"/>
    </row>
    <row r="945" spans="2:4">
      <c r="B945" s="4"/>
      <c r="C945" s="16"/>
      <c r="D945" s="4"/>
    </row>
    <row r="946" spans="2:4">
      <c r="B946" s="4"/>
      <c r="C946" s="16"/>
      <c r="D946" s="4"/>
    </row>
    <row r="947" spans="2:4">
      <c r="B947" s="4"/>
      <c r="C947" s="16"/>
      <c r="D947" s="4"/>
    </row>
    <row r="948" spans="2:4">
      <c r="B948" s="4"/>
      <c r="C948" s="16"/>
      <c r="D948" s="4"/>
    </row>
    <row r="949" spans="2:4">
      <c r="B949" s="4"/>
      <c r="C949" s="16"/>
      <c r="D949" s="4"/>
    </row>
    <row r="950" spans="2:4">
      <c r="B950" s="4"/>
      <c r="C950" s="16"/>
      <c r="D950" s="4"/>
    </row>
    <row r="951" spans="2:4">
      <c r="B951" s="4"/>
      <c r="C951" s="16"/>
      <c r="D951" s="4"/>
    </row>
    <row r="952" spans="2:4">
      <c r="B952" s="4"/>
      <c r="C952" s="16"/>
      <c r="D952" s="4"/>
    </row>
    <row r="953" spans="2:4">
      <c r="B953" s="4"/>
      <c r="C953" s="16"/>
      <c r="D953" s="4"/>
    </row>
    <row r="954" spans="2:4">
      <c r="B954" s="4"/>
      <c r="C954" s="16"/>
      <c r="D954" s="4"/>
    </row>
    <row r="955" spans="2:4">
      <c r="B955" s="4"/>
      <c r="C955" s="16"/>
      <c r="D955" s="4"/>
    </row>
    <row r="956" spans="2:4">
      <c r="B956" s="4"/>
      <c r="C956" s="16"/>
      <c r="D956" s="4"/>
    </row>
    <row r="957" spans="2:4">
      <c r="B957" s="4"/>
      <c r="C957" s="16"/>
      <c r="D957" s="4"/>
    </row>
    <row r="958" spans="2:4">
      <c r="B958" s="4"/>
      <c r="C958" s="16"/>
      <c r="D958" s="4"/>
    </row>
    <row r="959" spans="2:4">
      <c r="B959" s="4"/>
      <c r="C959" s="16"/>
      <c r="D959" s="4"/>
    </row>
    <row r="960" spans="2:4">
      <c r="B960" s="4"/>
      <c r="C960" s="16"/>
      <c r="D960" s="4"/>
    </row>
    <row r="961" spans="2:4">
      <c r="B961" s="4"/>
      <c r="C961" s="16"/>
      <c r="D961" s="4"/>
    </row>
    <row r="962" spans="2:4">
      <c r="B962" s="4"/>
      <c r="C962" s="16"/>
      <c r="D962" s="4"/>
    </row>
    <row r="963" spans="2:4">
      <c r="B963" s="4"/>
      <c r="C963" s="16"/>
      <c r="D963" s="4"/>
    </row>
    <row r="964" spans="2:4">
      <c r="B964" s="4"/>
      <c r="C964" s="16"/>
      <c r="D964" s="4"/>
    </row>
    <row r="965" spans="2:4">
      <c r="B965" s="4"/>
      <c r="C965" s="16"/>
      <c r="D965" s="4"/>
    </row>
    <row r="966" spans="2:4">
      <c r="B966" s="4"/>
      <c r="C966" s="16"/>
      <c r="D966" s="4"/>
    </row>
    <row r="967" spans="2:4">
      <c r="B967" s="4"/>
      <c r="C967" s="16"/>
      <c r="D967" s="4"/>
    </row>
    <row r="968" spans="2:4">
      <c r="B968" s="4"/>
      <c r="C968" s="16"/>
      <c r="D968" s="4"/>
    </row>
    <row r="969" spans="2:4">
      <c r="B969" s="4"/>
      <c r="C969" s="16"/>
      <c r="D969" s="4"/>
    </row>
    <row r="970" spans="2:4">
      <c r="B970" s="4"/>
      <c r="C970" s="16"/>
      <c r="D970" s="4"/>
    </row>
    <row r="971" spans="2:4">
      <c r="B971" s="4"/>
      <c r="C971" s="16"/>
      <c r="D971" s="4"/>
    </row>
    <row r="972" spans="2:4">
      <c r="B972" s="4"/>
      <c r="C972" s="16"/>
      <c r="D972" s="4"/>
    </row>
    <row r="973" spans="2:4">
      <c r="B973" s="4"/>
      <c r="C973" s="16"/>
      <c r="D973" s="4"/>
    </row>
    <row r="974" spans="2:4">
      <c r="B974" s="4"/>
      <c r="C974" s="16"/>
      <c r="D974" s="4"/>
    </row>
    <row r="975" spans="2:4">
      <c r="B975" s="4"/>
      <c r="C975" s="16"/>
      <c r="D975" s="4"/>
    </row>
    <row r="976" spans="2:4">
      <c r="B976" s="4"/>
      <c r="C976" s="16"/>
      <c r="D976" s="4"/>
    </row>
    <row r="977" spans="2:4">
      <c r="B977" s="4"/>
      <c r="C977" s="16"/>
      <c r="D977" s="4"/>
    </row>
    <row r="978" spans="2:4">
      <c r="B978" s="4"/>
      <c r="C978" s="16"/>
      <c r="D978" s="4"/>
    </row>
    <row r="979" spans="2:4">
      <c r="B979" s="4"/>
      <c r="C979" s="16"/>
      <c r="D979" s="4"/>
    </row>
    <row r="980" spans="2:4">
      <c r="B980" s="4"/>
      <c r="C980" s="16"/>
      <c r="D980" s="4"/>
    </row>
    <row r="981" spans="2:4">
      <c r="B981" s="4"/>
      <c r="C981" s="16"/>
      <c r="D981" s="4"/>
    </row>
    <row r="982" spans="2:4">
      <c r="B982" s="4"/>
      <c r="C982" s="16"/>
      <c r="D982" s="4"/>
    </row>
    <row r="983" spans="2:4">
      <c r="B983" s="4"/>
      <c r="C983" s="16"/>
      <c r="D983" s="4"/>
    </row>
    <row r="984" spans="2:4">
      <c r="B984" s="4"/>
      <c r="C984" s="16"/>
      <c r="D984" s="4"/>
    </row>
    <row r="985" spans="2:4">
      <c r="B985" s="4"/>
      <c r="C985" s="16"/>
      <c r="D985" s="4"/>
    </row>
    <row r="986" spans="2:4">
      <c r="B986" s="4"/>
      <c r="C986" s="16"/>
      <c r="D986" s="4"/>
    </row>
    <row r="987" spans="2:4">
      <c r="B987" s="4"/>
      <c r="C987" s="16"/>
      <c r="D987" s="4"/>
    </row>
    <row r="988" spans="2:4">
      <c r="B988" s="4"/>
      <c r="C988" s="16"/>
      <c r="D988" s="4"/>
    </row>
    <row r="989" spans="2:4">
      <c r="B989" s="4"/>
      <c r="C989" s="16"/>
      <c r="D989" s="4"/>
    </row>
    <row r="990" spans="2:4">
      <c r="B990" s="4"/>
      <c r="C990" s="16"/>
      <c r="D990" s="4"/>
    </row>
    <row r="991" spans="2:4">
      <c r="B991" s="4"/>
      <c r="C991" s="16"/>
      <c r="D991" s="4"/>
    </row>
    <row r="992" spans="2:4">
      <c r="B992" s="4"/>
      <c r="C992" s="16"/>
      <c r="D992" s="4"/>
    </row>
    <row r="993" spans="2:4">
      <c r="B993" s="4"/>
      <c r="C993" s="16"/>
      <c r="D993" s="4"/>
    </row>
    <row r="994" spans="2:4">
      <c r="B994" s="4"/>
      <c r="C994" s="16"/>
      <c r="D994" s="4"/>
    </row>
    <row r="995" spans="2:4">
      <c r="B995" s="4"/>
      <c r="C995" s="16"/>
      <c r="D995" s="4"/>
    </row>
    <row r="996" spans="2:4">
      <c r="B996" s="4"/>
      <c r="C996" s="16"/>
      <c r="D996" s="4"/>
    </row>
    <row r="997" spans="2:4">
      <c r="B997" s="4"/>
      <c r="C997" s="16"/>
      <c r="D997" s="4"/>
    </row>
    <row r="998" spans="2:4">
      <c r="B998" s="4"/>
      <c r="C998" s="16"/>
      <c r="D998" s="4"/>
    </row>
    <row r="999" spans="2:4">
      <c r="B999" s="4"/>
      <c r="C999" s="16"/>
      <c r="D999" s="4"/>
    </row>
    <row r="1000" spans="2:4">
      <c r="B1000" s="4"/>
      <c r="C1000" s="16"/>
      <c r="D1000" s="4"/>
    </row>
    <row r="1001" spans="2:4">
      <c r="B1001" s="4"/>
      <c r="C1001" s="16"/>
      <c r="D1001" s="4"/>
    </row>
    <row r="1002" spans="2:4">
      <c r="B1002" s="4"/>
      <c r="C1002" s="16"/>
      <c r="D1002" s="4"/>
    </row>
    <row r="1003" spans="2:4">
      <c r="B1003" s="4"/>
      <c r="C1003" s="16"/>
      <c r="D1003" s="4"/>
    </row>
    <row r="1004" spans="2:4">
      <c r="B1004" s="4"/>
      <c r="C1004" s="16"/>
      <c r="D1004" s="4"/>
    </row>
    <row r="1005" spans="2:4">
      <c r="B1005" s="4"/>
      <c r="C1005" s="16"/>
      <c r="D1005" s="4"/>
    </row>
    <row r="1006" spans="2:4">
      <c r="B1006" s="4"/>
      <c r="C1006" s="16"/>
      <c r="D1006" s="4"/>
    </row>
    <row r="1007" spans="2:4">
      <c r="B1007" s="4"/>
      <c r="C1007" s="16"/>
      <c r="D1007" s="4"/>
    </row>
    <row r="1008" spans="2:4">
      <c r="B1008" s="4"/>
      <c r="C1008" s="16"/>
      <c r="D1008" s="4"/>
    </row>
    <row r="1009" spans="2:4">
      <c r="B1009" s="4"/>
      <c r="C1009" s="16"/>
      <c r="D1009" s="4"/>
    </row>
    <row r="1010" spans="2:4">
      <c r="B1010" s="4"/>
      <c r="C1010" s="16"/>
      <c r="D1010" s="4"/>
    </row>
    <row r="1011" spans="2:4">
      <c r="B1011" s="4"/>
      <c r="C1011" s="16"/>
      <c r="D1011" s="4"/>
    </row>
    <row r="1012" spans="2:4">
      <c r="B1012" s="4"/>
      <c r="C1012" s="16"/>
      <c r="D1012" s="4"/>
    </row>
    <row r="1013" spans="2:4">
      <c r="B1013" s="4"/>
      <c r="C1013" s="16"/>
      <c r="D1013" s="4"/>
    </row>
    <row r="1014" spans="2:4">
      <c r="B1014" s="4"/>
      <c r="C1014" s="16"/>
      <c r="D1014" s="4"/>
    </row>
    <row r="1015" spans="2:4">
      <c r="B1015" s="4"/>
      <c r="C1015" s="16"/>
      <c r="D1015" s="4"/>
    </row>
    <row r="1016" spans="2:4">
      <c r="B1016" s="4"/>
      <c r="C1016" s="16"/>
      <c r="D1016" s="4"/>
    </row>
    <row r="1017" spans="2:4">
      <c r="B1017" s="4"/>
      <c r="C1017" s="16"/>
      <c r="D1017" s="4"/>
    </row>
    <row r="1018" spans="2:4">
      <c r="B1018" s="4"/>
      <c r="C1018" s="16"/>
      <c r="D1018" s="4"/>
    </row>
    <row r="1019" spans="2:4">
      <c r="B1019" s="4"/>
      <c r="C1019" s="16"/>
      <c r="D1019" s="4"/>
    </row>
    <row r="1020" spans="2:4">
      <c r="B1020" s="4"/>
      <c r="C1020" s="16"/>
      <c r="D1020" s="4"/>
    </row>
    <row r="1021" spans="2:4">
      <c r="B1021" s="4"/>
      <c r="C1021" s="16"/>
      <c r="D1021" s="4"/>
    </row>
    <row r="1022" spans="2:4">
      <c r="B1022" s="4"/>
      <c r="C1022" s="16"/>
      <c r="D1022" s="4"/>
    </row>
    <row r="1023" spans="2:4">
      <c r="B1023" s="4"/>
      <c r="C1023" s="16"/>
      <c r="D1023" s="4"/>
    </row>
    <row r="1024" spans="2:4">
      <c r="B1024" s="4"/>
      <c r="C1024" s="16"/>
      <c r="D1024" s="4"/>
    </row>
    <row r="1025" spans="2:4">
      <c r="B1025" s="4"/>
      <c r="C1025" s="16"/>
      <c r="D1025" s="4"/>
    </row>
    <row r="1026" spans="2:4">
      <c r="B1026" s="4"/>
      <c r="C1026" s="16"/>
      <c r="D1026" s="4"/>
    </row>
    <row r="1027" spans="2:4">
      <c r="B1027" s="4"/>
      <c r="C1027" s="16"/>
      <c r="D1027" s="4"/>
    </row>
    <row r="1028" spans="2:4">
      <c r="B1028" s="4"/>
      <c r="C1028" s="16"/>
      <c r="D1028" s="4"/>
    </row>
    <row r="1029" spans="2:4">
      <c r="B1029" s="4"/>
      <c r="C1029" s="16"/>
      <c r="D1029" s="4"/>
    </row>
    <row r="1030" spans="2:4">
      <c r="B1030" s="4"/>
      <c r="C1030" s="16"/>
      <c r="D1030" s="4"/>
    </row>
    <row r="1031" spans="2:4">
      <c r="B1031" s="4"/>
      <c r="C1031" s="16"/>
      <c r="D1031" s="4"/>
    </row>
    <row r="1032" spans="2:4">
      <c r="B1032" s="4"/>
      <c r="C1032" s="16"/>
      <c r="D1032" s="4"/>
    </row>
    <row r="1033" spans="2:4">
      <c r="B1033" s="4"/>
      <c r="C1033" s="16"/>
      <c r="D1033" s="4"/>
    </row>
    <row r="1034" spans="2:4">
      <c r="B1034" s="4"/>
      <c r="C1034" s="16"/>
      <c r="D1034" s="4"/>
    </row>
    <row r="1035" spans="2:4">
      <c r="B1035" s="4"/>
      <c r="C1035" s="16"/>
      <c r="D1035" s="4"/>
    </row>
    <row r="1036" spans="2:4">
      <c r="B1036" s="4"/>
      <c r="C1036" s="16"/>
      <c r="D1036" s="4"/>
    </row>
    <row r="1037" spans="2:4">
      <c r="B1037" s="4"/>
      <c r="C1037" s="16"/>
      <c r="D1037" s="4"/>
    </row>
    <row r="1038" spans="2:4">
      <c r="B1038" s="4"/>
      <c r="C1038" s="16"/>
      <c r="D1038" s="4"/>
    </row>
    <row r="1039" spans="2:4">
      <c r="B1039" s="4"/>
      <c r="C1039" s="16"/>
      <c r="D1039" s="4"/>
    </row>
    <row r="1040" spans="2:4">
      <c r="B1040" s="4"/>
      <c r="C1040" s="16"/>
      <c r="D1040" s="4"/>
    </row>
    <row r="1041" spans="2:4">
      <c r="B1041" s="4"/>
      <c r="C1041" s="16"/>
      <c r="D1041" s="4"/>
    </row>
    <row r="1042" spans="2:4">
      <c r="B1042" s="4"/>
      <c r="C1042" s="16"/>
      <c r="D1042" s="4"/>
    </row>
    <row r="1043" spans="2:4">
      <c r="B1043" s="4"/>
      <c r="C1043" s="16"/>
      <c r="D1043" s="4"/>
    </row>
    <row r="1044" spans="2:4">
      <c r="B1044" s="4"/>
      <c r="C1044" s="16"/>
      <c r="D1044" s="4"/>
    </row>
    <row r="1045" spans="2:4">
      <c r="B1045" s="4"/>
      <c r="C1045" s="16"/>
      <c r="D1045" s="4"/>
    </row>
    <row r="1046" spans="2:4">
      <c r="B1046" s="4"/>
      <c r="C1046" s="16"/>
      <c r="D1046" s="4"/>
    </row>
    <row r="1047" spans="2:4">
      <c r="B1047" s="4"/>
      <c r="C1047" s="16"/>
      <c r="D1047" s="4"/>
    </row>
    <row r="1048" spans="2:4">
      <c r="B1048" s="4"/>
      <c r="C1048" s="16"/>
      <c r="D1048" s="4"/>
    </row>
    <row r="1049" spans="2:4">
      <c r="B1049" s="4"/>
      <c r="C1049" s="16"/>
      <c r="D1049" s="4"/>
    </row>
    <row r="1050" spans="2:4">
      <c r="B1050" s="4"/>
      <c r="C1050" s="16"/>
      <c r="D1050" s="4"/>
    </row>
    <row r="1051" spans="2:4">
      <c r="B1051" s="4"/>
      <c r="C1051" s="16"/>
      <c r="D1051" s="4"/>
    </row>
    <row r="1052" spans="2:4">
      <c r="B1052" s="4"/>
      <c r="C1052" s="16"/>
      <c r="D1052" s="4"/>
    </row>
    <row r="1053" spans="2:4">
      <c r="B1053" s="4"/>
      <c r="C1053" s="16"/>
      <c r="D1053" s="4"/>
    </row>
    <row r="1054" spans="2:4">
      <c r="B1054" s="4"/>
      <c r="C1054" s="16"/>
      <c r="D1054" s="4"/>
    </row>
    <row r="1055" spans="2:4">
      <c r="B1055" s="4"/>
      <c r="C1055" s="16"/>
      <c r="D1055" s="4"/>
    </row>
    <row r="1056" spans="2:4">
      <c r="B1056" s="4"/>
      <c r="C1056" s="16"/>
      <c r="D1056" s="4"/>
    </row>
    <row r="1057" spans="2:4">
      <c r="B1057" s="4"/>
      <c r="C1057" s="16"/>
      <c r="D1057" s="4"/>
    </row>
    <row r="1058" spans="2:4">
      <c r="B1058" s="4"/>
      <c r="C1058" s="16"/>
      <c r="D1058" s="4"/>
    </row>
    <row r="1059" spans="2:4">
      <c r="B1059" s="4"/>
      <c r="C1059" s="16"/>
      <c r="D1059" s="4"/>
    </row>
    <row r="1060" spans="2:4">
      <c r="B1060" s="4"/>
      <c r="C1060" s="16"/>
      <c r="D1060" s="4"/>
    </row>
    <row r="1061" spans="2:4">
      <c r="B1061" s="4"/>
      <c r="C1061" s="16"/>
      <c r="D1061" s="4"/>
    </row>
    <row r="1062" spans="2:4">
      <c r="B1062" s="4"/>
      <c r="C1062" s="16"/>
      <c r="D1062" s="4"/>
    </row>
    <row r="1063" spans="2:4">
      <c r="B1063" s="4"/>
      <c r="C1063" s="16"/>
      <c r="D1063" s="4"/>
    </row>
    <row r="1064" spans="2:4">
      <c r="B1064" s="4"/>
      <c r="C1064" s="16"/>
      <c r="D1064" s="4"/>
    </row>
    <row r="1065" spans="2:4">
      <c r="B1065" s="4"/>
      <c r="C1065" s="16"/>
      <c r="D1065" s="4"/>
    </row>
    <row r="1066" spans="2:4">
      <c r="B1066" s="4"/>
      <c r="C1066" s="16"/>
      <c r="D1066" s="4"/>
    </row>
    <row r="1067" spans="2:4">
      <c r="B1067" s="4"/>
      <c r="C1067" s="16"/>
      <c r="D1067" s="4"/>
    </row>
    <row r="1068" spans="2:4">
      <c r="B1068" s="4"/>
      <c r="C1068" s="16"/>
      <c r="D1068" s="4"/>
    </row>
    <row r="1069" spans="2:4">
      <c r="B1069" s="4"/>
      <c r="C1069" s="16"/>
      <c r="D1069" s="4"/>
    </row>
    <row r="1070" spans="2:4">
      <c r="B1070" s="4"/>
      <c r="C1070" s="16"/>
      <c r="D1070" s="4"/>
    </row>
    <row r="1071" spans="2:4">
      <c r="B1071" s="4"/>
      <c r="C1071" s="16"/>
      <c r="D1071" s="4"/>
    </row>
    <row r="1072" spans="2:4">
      <c r="B1072" s="4"/>
      <c r="C1072" s="16"/>
      <c r="D1072" s="4"/>
    </row>
    <row r="1073" spans="2:4">
      <c r="B1073" s="4"/>
      <c r="C1073" s="16"/>
      <c r="D1073" s="4"/>
    </row>
    <row r="1074" spans="2:4">
      <c r="B1074" s="4"/>
      <c r="C1074" s="16"/>
      <c r="D1074" s="4"/>
    </row>
    <row r="1075" spans="2:4">
      <c r="B1075" s="4"/>
      <c r="C1075" s="16"/>
      <c r="D1075" s="4"/>
    </row>
    <row r="1076" spans="2:4">
      <c r="B1076" s="4"/>
      <c r="C1076" s="16"/>
      <c r="D1076" s="4"/>
    </row>
    <row r="1077" spans="2:4">
      <c r="B1077" s="4"/>
      <c r="C1077" s="16"/>
      <c r="D1077" s="4"/>
    </row>
    <row r="1078" spans="2:4">
      <c r="B1078" s="4"/>
      <c r="C1078" s="16"/>
      <c r="D1078" s="4"/>
    </row>
    <row r="1079" spans="2:4">
      <c r="B1079" s="4"/>
      <c r="C1079" s="16"/>
      <c r="D1079" s="4"/>
    </row>
    <row r="1080" spans="2:4">
      <c r="B1080" s="4"/>
      <c r="C1080" s="16"/>
      <c r="D1080" s="4"/>
    </row>
    <row r="1081" spans="2:4">
      <c r="B1081" s="4"/>
      <c r="C1081" s="16"/>
      <c r="D1081" s="4"/>
    </row>
    <row r="1082" spans="2:4">
      <c r="B1082" s="4"/>
      <c r="C1082" s="16"/>
      <c r="D1082" s="4"/>
    </row>
    <row r="1083" spans="2:4">
      <c r="B1083" s="4"/>
      <c r="C1083" s="16"/>
      <c r="D1083" s="4"/>
    </row>
    <row r="1084" spans="2:4">
      <c r="B1084" s="4"/>
      <c r="C1084" s="16"/>
      <c r="D1084" s="4"/>
    </row>
    <row r="1085" spans="2:4">
      <c r="B1085" s="4"/>
      <c r="C1085" s="16"/>
      <c r="D1085" s="4"/>
    </row>
    <row r="1086" spans="2:4">
      <c r="B1086" s="4"/>
      <c r="C1086" s="16"/>
      <c r="D1086" s="4"/>
    </row>
    <row r="1087" spans="2:4">
      <c r="B1087" s="4"/>
      <c r="C1087" s="16"/>
      <c r="D1087" s="4"/>
    </row>
    <row r="1088" spans="2:4">
      <c r="B1088" s="4"/>
      <c r="C1088" s="16"/>
      <c r="D1088" s="4"/>
    </row>
    <row r="1089" spans="2:4">
      <c r="B1089" s="4"/>
      <c r="C1089" s="16"/>
      <c r="D1089" s="4"/>
    </row>
    <row r="1090" spans="2:4">
      <c r="B1090" s="4"/>
      <c r="C1090" s="16"/>
      <c r="D1090" s="4"/>
    </row>
    <row r="1091" spans="2:4">
      <c r="B1091" s="4"/>
      <c r="C1091" s="16"/>
      <c r="D1091" s="4"/>
    </row>
    <row r="1092" spans="2:4">
      <c r="B1092" s="4"/>
      <c r="C1092" s="16"/>
      <c r="D1092" s="4"/>
    </row>
    <row r="1093" spans="2:4">
      <c r="B1093" s="4"/>
      <c r="C1093" s="16"/>
      <c r="D1093" s="4"/>
    </row>
    <row r="1094" spans="2:4">
      <c r="B1094" s="4"/>
      <c r="C1094" s="16"/>
      <c r="D1094" s="4"/>
    </row>
    <row r="1095" spans="2:4">
      <c r="B1095" s="4"/>
      <c r="C1095" s="16"/>
      <c r="D1095" s="4"/>
    </row>
    <row r="1096" spans="2:4">
      <c r="B1096" s="4"/>
      <c r="C1096" s="16"/>
      <c r="D1096" s="4"/>
    </row>
    <row r="1097" spans="2:4">
      <c r="B1097" s="4"/>
      <c r="C1097" s="16"/>
      <c r="D1097" s="4"/>
    </row>
    <row r="1098" spans="2:4">
      <c r="B1098" s="4"/>
      <c r="C1098" s="16"/>
      <c r="D1098" s="4"/>
    </row>
    <row r="1099" spans="2:4">
      <c r="B1099" s="4"/>
      <c r="C1099" s="16"/>
      <c r="D1099" s="4"/>
    </row>
    <row r="1100" spans="2:4">
      <c r="B1100" s="4"/>
      <c r="C1100" s="16"/>
      <c r="D1100" s="4"/>
    </row>
    <row r="1101" spans="2:4">
      <c r="B1101" s="4"/>
      <c r="C1101" s="16"/>
      <c r="D1101" s="4"/>
    </row>
    <row r="1102" spans="2:4">
      <c r="B1102" s="4"/>
      <c r="C1102" s="16"/>
      <c r="D1102" s="4"/>
    </row>
    <row r="1103" spans="2:4">
      <c r="B1103" s="4"/>
      <c r="C1103" s="16"/>
      <c r="D1103" s="4"/>
    </row>
    <row r="1104" spans="2:4">
      <c r="B1104" s="4"/>
      <c r="C1104" s="16"/>
      <c r="D1104" s="4"/>
    </row>
    <row r="1105" spans="2:4">
      <c r="B1105" s="4"/>
      <c r="C1105" s="16"/>
      <c r="D1105" s="4"/>
    </row>
    <row r="1106" spans="2:4">
      <c r="B1106" s="4"/>
      <c r="C1106" s="16"/>
      <c r="D1106" s="4"/>
    </row>
    <row r="1107" spans="2:4">
      <c r="B1107" s="4"/>
      <c r="C1107" s="16"/>
      <c r="D1107" s="4"/>
    </row>
    <row r="1108" spans="2:4">
      <c r="B1108" s="4"/>
      <c r="C1108" s="16"/>
      <c r="D1108" s="4"/>
    </row>
    <row r="1109" spans="2:4">
      <c r="B1109" s="4"/>
      <c r="C1109" s="16"/>
      <c r="D1109" s="4"/>
    </row>
    <row r="1110" spans="2:4">
      <c r="B1110" s="4"/>
      <c r="C1110" s="16"/>
      <c r="D1110" s="4"/>
    </row>
    <row r="1111" spans="2:4">
      <c r="B1111" s="4"/>
      <c r="C1111" s="16"/>
      <c r="D1111" s="4"/>
    </row>
    <row r="1112" spans="2:4">
      <c r="B1112" s="4"/>
      <c r="C1112" s="16"/>
      <c r="D1112" s="4"/>
    </row>
    <row r="1113" spans="2:4">
      <c r="B1113" s="4"/>
      <c r="C1113" s="16"/>
      <c r="D1113" s="4"/>
    </row>
    <row r="1114" spans="2:4">
      <c r="B1114" s="4"/>
      <c r="C1114" s="16"/>
      <c r="D1114" s="4"/>
    </row>
    <row r="1115" spans="2:4">
      <c r="B1115" s="4"/>
      <c r="C1115" s="16"/>
      <c r="D1115" s="4"/>
    </row>
    <row r="1116" spans="2:4">
      <c r="B1116" s="4"/>
      <c r="C1116" s="16"/>
      <c r="D1116" s="4"/>
    </row>
    <row r="1117" spans="2:4">
      <c r="B1117" s="4"/>
      <c r="C1117" s="16"/>
      <c r="D1117" s="4"/>
    </row>
    <row r="1118" spans="2:4">
      <c r="B1118" s="4"/>
      <c r="C1118" s="16"/>
      <c r="D1118" s="4"/>
    </row>
    <row r="1119" spans="2:4">
      <c r="B1119" s="4"/>
      <c r="C1119" s="16"/>
      <c r="D1119" s="4"/>
    </row>
    <row r="1120" spans="2:4">
      <c r="B1120" s="4"/>
      <c r="C1120" s="16"/>
      <c r="D1120" s="4"/>
    </row>
    <row r="1121" spans="2:4">
      <c r="B1121" s="4"/>
      <c r="C1121" s="16"/>
      <c r="D1121" s="4"/>
    </row>
    <row r="1122" spans="2:4">
      <c r="B1122" s="4"/>
      <c r="C1122" s="16"/>
      <c r="D1122" s="4"/>
    </row>
    <row r="1123" spans="2:4">
      <c r="B1123" s="4"/>
      <c r="C1123" s="16"/>
      <c r="D1123" s="4"/>
    </row>
    <row r="1124" spans="2:4">
      <c r="B1124" s="4"/>
      <c r="C1124" s="16"/>
      <c r="D1124" s="4"/>
    </row>
    <row r="1125" spans="2:4">
      <c r="B1125" s="4"/>
      <c r="C1125" s="16"/>
      <c r="D1125" s="4"/>
    </row>
    <row r="1126" spans="2:4">
      <c r="B1126" s="4"/>
      <c r="C1126" s="16"/>
      <c r="D1126" s="4"/>
    </row>
    <row r="1127" spans="2:4">
      <c r="B1127" s="4"/>
      <c r="C1127" s="16"/>
      <c r="D1127" s="4"/>
    </row>
    <row r="1128" spans="2:4">
      <c r="B1128" s="4"/>
      <c r="C1128" s="16"/>
      <c r="D1128" s="4"/>
    </row>
    <row r="1129" spans="2:4">
      <c r="B1129" s="4"/>
      <c r="C1129" s="16"/>
      <c r="D1129" s="4"/>
    </row>
    <row r="1130" spans="2:4">
      <c r="B1130" s="4"/>
      <c r="C1130" s="16"/>
      <c r="D1130" s="4"/>
    </row>
    <row r="1131" spans="2:4">
      <c r="B1131" s="4"/>
      <c r="C1131" s="16"/>
      <c r="D1131" s="4"/>
    </row>
    <row r="1132" spans="2:4">
      <c r="B1132" s="4"/>
      <c r="C1132" s="16"/>
      <c r="D1132" s="4"/>
    </row>
    <row r="1133" spans="2:4">
      <c r="B1133" s="4"/>
      <c r="C1133" s="16"/>
      <c r="D1133" s="4"/>
    </row>
    <row r="1134" spans="2:4">
      <c r="B1134" s="4"/>
      <c r="C1134" s="16"/>
      <c r="D1134" s="4"/>
    </row>
    <row r="1135" spans="2:4">
      <c r="B1135" s="4"/>
      <c r="C1135" s="16"/>
      <c r="D1135" s="4"/>
    </row>
    <row r="1136" spans="2:4">
      <c r="B1136" s="4"/>
      <c r="C1136" s="16"/>
      <c r="D1136" s="4"/>
    </row>
    <row r="1137" spans="2:4">
      <c r="B1137" s="4"/>
      <c r="C1137" s="16"/>
      <c r="D1137" s="4"/>
    </row>
    <row r="1138" spans="2:4">
      <c r="B1138" s="4"/>
      <c r="C1138" s="16"/>
      <c r="D1138" s="4"/>
    </row>
    <row r="1139" spans="2:4">
      <c r="B1139" s="4"/>
      <c r="C1139" s="16"/>
      <c r="D1139" s="4"/>
    </row>
    <row r="1140" spans="2:4">
      <c r="B1140" s="4"/>
      <c r="C1140" s="16"/>
      <c r="D1140" s="4"/>
    </row>
    <row r="1141" spans="2:4">
      <c r="B1141" s="4"/>
      <c r="C1141" s="16"/>
      <c r="D1141" s="4"/>
    </row>
    <row r="1142" spans="2:4">
      <c r="B1142" s="4"/>
      <c r="C1142" s="16"/>
      <c r="D1142" s="4"/>
    </row>
    <row r="1143" spans="2:4">
      <c r="B1143" s="4"/>
      <c r="C1143" s="16"/>
      <c r="D1143" s="4"/>
    </row>
    <row r="1144" spans="2:4">
      <c r="B1144" s="4"/>
      <c r="C1144" s="16"/>
      <c r="D1144" s="4"/>
    </row>
    <row r="1145" spans="2:4">
      <c r="B1145" s="4"/>
      <c r="C1145" s="16"/>
      <c r="D1145" s="4"/>
    </row>
    <row r="1146" spans="2:4">
      <c r="B1146" s="4"/>
      <c r="C1146" s="16"/>
      <c r="D1146" s="4"/>
    </row>
    <row r="1147" spans="2:4">
      <c r="B1147" s="4"/>
      <c r="C1147" s="16"/>
      <c r="D1147" s="4"/>
    </row>
    <row r="1148" spans="2:4">
      <c r="B1148" s="4"/>
      <c r="C1148" s="16"/>
      <c r="D1148" s="4"/>
    </row>
    <row r="1149" spans="2:4">
      <c r="B1149" s="4"/>
      <c r="C1149" s="16"/>
      <c r="D1149" s="4"/>
    </row>
    <row r="1150" spans="2:4">
      <c r="B1150" s="4"/>
      <c r="C1150" s="16"/>
      <c r="D1150" s="4"/>
    </row>
    <row r="1151" spans="2:4">
      <c r="B1151" s="4"/>
      <c r="C1151" s="16"/>
      <c r="D1151" s="4"/>
    </row>
    <row r="1152" spans="2:4">
      <c r="B1152" s="4"/>
      <c r="C1152" s="16"/>
      <c r="D1152" s="4"/>
    </row>
    <row r="1153" spans="2:4">
      <c r="B1153" s="4"/>
      <c r="C1153" s="16"/>
      <c r="D1153" s="4"/>
    </row>
    <row r="1154" spans="2:4">
      <c r="B1154" s="4"/>
      <c r="C1154" s="16"/>
      <c r="D1154" s="4"/>
    </row>
    <row r="1155" spans="2:4">
      <c r="B1155" s="4"/>
      <c r="C1155" s="16"/>
      <c r="D1155" s="4"/>
    </row>
    <row r="1156" spans="2:4">
      <c r="B1156" s="4"/>
      <c r="C1156" s="16"/>
      <c r="D1156" s="4"/>
    </row>
    <row r="1157" spans="2:4">
      <c r="B1157" s="4"/>
      <c r="C1157" s="16"/>
      <c r="D1157" s="4"/>
    </row>
    <row r="1158" spans="2:4">
      <c r="B1158" s="4"/>
      <c r="C1158" s="16"/>
      <c r="D1158" s="4"/>
    </row>
    <row r="1159" spans="2:4">
      <c r="B1159" s="4"/>
      <c r="C1159" s="16"/>
      <c r="D1159" s="4"/>
    </row>
    <row r="1160" spans="2:4">
      <c r="B1160" s="4"/>
      <c r="C1160" s="16"/>
      <c r="D1160" s="4"/>
    </row>
    <row r="1161" spans="2:4">
      <c r="B1161" s="4"/>
      <c r="C1161" s="16"/>
      <c r="D1161" s="4"/>
    </row>
    <row r="1162" spans="2:4">
      <c r="B1162" s="4"/>
      <c r="C1162" s="16"/>
      <c r="D1162" s="4"/>
    </row>
    <row r="1163" spans="2:4">
      <c r="B1163" s="4"/>
      <c r="C1163" s="16"/>
      <c r="D1163" s="4"/>
    </row>
    <row r="1164" spans="2:4">
      <c r="B1164" s="4"/>
      <c r="C1164" s="16"/>
      <c r="D1164" s="4"/>
    </row>
    <row r="1165" spans="2:4">
      <c r="B1165" s="4"/>
      <c r="C1165" s="16"/>
      <c r="D1165" s="4"/>
    </row>
    <row r="1166" spans="2:4">
      <c r="B1166" s="4"/>
      <c r="C1166" s="16"/>
      <c r="D1166" s="4"/>
    </row>
    <row r="1167" spans="2:4">
      <c r="B1167" s="4"/>
      <c r="C1167" s="16"/>
      <c r="D1167" s="4"/>
    </row>
    <row r="1168" spans="2:4">
      <c r="B1168" s="4"/>
      <c r="C1168" s="16"/>
      <c r="D1168" s="4"/>
    </row>
    <row r="1169" spans="2:4">
      <c r="B1169" s="4"/>
      <c r="C1169" s="16"/>
      <c r="D1169" s="4"/>
    </row>
    <row r="1170" spans="2:4">
      <c r="B1170" s="4"/>
      <c r="C1170" s="16"/>
      <c r="D1170" s="4"/>
    </row>
    <row r="1171" spans="2:4">
      <c r="B1171" s="4"/>
      <c r="C1171" s="16"/>
      <c r="D1171" s="4"/>
    </row>
    <row r="1172" spans="2:4">
      <c r="B1172" s="4"/>
      <c r="C1172" s="16"/>
      <c r="D1172" s="4"/>
    </row>
    <row r="1173" spans="2:4">
      <c r="B1173" s="4"/>
      <c r="C1173" s="16"/>
      <c r="D1173" s="4"/>
    </row>
    <row r="1174" spans="2:4">
      <c r="B1174" s="4"/>
      <c r="C1174" s="16"/>
      <c r="D1174" s="4"/>
    </row>
    <row r="1175" spans="2:4">
      <c r="B1175" s="4"/>
      <c r="C1175" s="16"/>
      <c r="D1175" s="4"/>
    </row>
    <row r="1176" spans="2:4">
      <c r="B1176" s="4"/>
      <c r="C1176" s="16"/>
      <c r="D1176" s="4"/>
    </row>
    <row r="1177" spans="2:4">
      <c r="B1177" s="4"/>
      <c r="C1177" s="16"/>
      <c r="D1177" s="4"/>
    </row>
    <row r="1178" spans="2:4">
      <c r="B1178" s="4"/>
      <c r="C1178" s="16"/>
      <c r="D1178" s="4"/>
    </row>
    <row r="1179" spans="2:4">
      <c r="B1179" s="4"/>
      <c r="C1179" s="16"/>
      <c r="D1179" s="4"/>
    </row>
    <row r="1180" spans="2:4">
      <c r="B1180" s="4"/>
      <c r="C1180" s="16"/>
      <c r="D1180" s="4"/>
    </row>
    <row r="1181" spans="2:4">
      <c r="B1181" s="4"/>
      <c r="C1181" s="16"/>
      <c r="D1181" s="4"/>
    </row>
    <row r="1182" spans="2:4">
      <c r="B1182" s="4"/>
      <c r="C1182" s="16"/>
      <c r="D1182" s="4"/>
    </row>
    <row r="1183" spans="2:4">
      <c r="B1183" s="4"/>
      <c r="C1183" s="16"/>
      <c r="D1183" s="4"/>
    </row>
    <row r="1184" spans="2:4">
      <c r="B1184" s="4"/>
      <c r="C1184" s="16"/>
      <c r="D1184" s="4"/>
    </row>
    <row r="1185" spans="2:4">
      <c r="B1185" s="4"/>
      <c r="C1185" s="16"/>
      <c r="D1185" s="4"/>
    </row>
    <row r="1186" spans="2:4">
      <c r="B1186" s="4"/>
      <c r="C1186" s="16"/>
      <c r="D1186" s="4"/>
    </row>
    <row r="1187" spans="2:4">
      <c r="B1187" s="4"/>
      <c r="C1187" s="16"/>
      <c r="D1187" s="4"/>
    </row>
    <row r="1188" spans="2:4">
      <c r="B1188" s="4"/>
      <c r="C1188" s="16"/>
      <c r="D1188" s="4"/>
    </row>
    <row r="1189" spans="2:4">
      <c r="B1189" s="4"/>
      <c r="C1189" s="16"/>
      <c r="D1189" s="4"/>
    </row>
    <row r="1190" spans="2:4">
      <c r="B1190" s="4"/>
      <c r="C1190" s="16"/>
      <c r="D1190" s="4"/>
    </row>
    <row r="1191" spans="2:4">
      <c r="B1191" s="4"/>
      <c r="C1191" s="16"/>
      <c r="D1191" s="4"/>
    </row>
    <row r="1192" spans="2:4">
      <c r="B1192" s="4"/>
      <c r="C1192" s="16"/>
      <c r="D1192" s="4"/>
    </row>
    <row r="1193" spans="2:4">
      <c r="B1193" s="4"/>
      <c r="C1193" s="16"/>
      <c r="D1193" s="4"/>
    </row>
    <row r="1194" spans="2:4">
      <c r="B1194" s="4"/>
      <c r="C1194" s="16"/>
      <c r="D1194" s="4"/>
    </row>
    <row r="1195" spans="2:4">
      <c r="B1195" s="4"/>
      <c r="C1195" s="16"/>
      <c r="D1195" s="4"/>
    </row>
    <row r="1196" spans="2:4">
      <c r="B1196" s="4"/>
      <c r="C1196" s="16"/>
      <c r="D1196" s="4"/>
    </row>
    <row r="1197" spans="2:4">
      <c r="B1197" s="4"/>
      <c r="C1197" s="16"/>
      <c r="D1197" s="4"/>
    </row>
    <row r="1198" spans="2:4">
      <c r="B1198" s="4"/>
      <c r="C1198" s="16"/>
      <c r="D1198" s="4"/>
    </row>
    <row r="1199" spans="2:4">
      <c r="B1199" s="4"/>
      <c r="C1199" s="16"/>
      <c r="D1199" s="4"/>
    </row>
    <row r="1200" spans="2:4">
      <c r="B1200" s="4"/>
      <c r="C1200" s="16"/>
      <c r="D1200" s="4"/>
    </row>
    <row r="1201" spans="2:4">
      <c r="B1201" s="4"/>
      <c r="C1201" s="16"/>
      <c r="D1201" s="4"/>
    </row>
    <row r="1202" spans="2:4">
      <c r="B1202" s="4"/>
      <c r="C1202" s="16"/>
      <c r="D1202" s="4"/>
    </row>
    <row r="1203" spans="2:4">
      <c r="B1203" s="4"/>
      <c r="C1203" s="16"/>
      <c r="D1203" s="4"/>
    </row>
    <row r="1204" spans="2:4">
      <c r="B1204" s="4"/>
      <c r="C1204" s="16"/>
      <c r="D1204" s="4"/>
    </row>
    <row r="1205" spans="2:4">
      <c r="B1205" s="4"/>
      <c r="C1205" s="16"/>
      <c r="D1205" s="4"/>
    </row>
    <row r="1206" spans="2:4">
      <c r="B1206" s="4"/>
      <c r="C1206" s="16"/>
      <c r="D1206" s="4"/>
    </row>
    <row r="1207" spans="2:4">
      <c r="B1207" s="4"/>
      <c r="C1207" s="16"/>
      <c r="D1207" s="4"/>
    </row>
    <row r="1208" spans="2:4">
      <c r="B1208" s="4"/>
      <c r="C1208" s="16"/>
      <c r="D1208" s="4"/>
    </row>
    <row r="1209" spans="2:4">
      <c r="B1209" s="4"/>
      <c r="C1209" s="16"/>
      <c r="D1209" s="4"/>
    </row>
    <row r="1210" spans="2:4">
      <c r="B1210" s="4"/>
      <c r="C1210" s="16"/>
      <c r="D1210" s="4"/>
    </row>
    <row r="1211" spans="2:4">
      <c r="B1211" s="4"/>
      <c r="C1211" s="16"/>
      <c r="D1211" s="4"/>
    </row>
    <row r="1212" spans="2:4">
      <c r="B1212" s="4"/>
      <c r="C1212" s="16"/>
      <c r="D1212" s="4"/>
    </row>
    <row r="1213" spans="2:4">
      <c r="B1213" s="4"/>
      <c r="C1213" s="16"/>
      <c r="D1213" s="4"/>
    </row>
    <row r="1214" spans="2:4">
      <c r="B1214" s="4"/>
      <c r="C1214" s="16"/>
      <c r="D1214" s="4"/>
    </row>
    <row r="1215" spans="2:4">
      <c r="B1215" s="4"/>
      <c r="C1215" s="16"/>
      <c r="D1215" s="4"/>
    </row>
    <row r="1216" spans="2:4">
      <c r="B1216" s="4"/>
      <c r="C1216" s="16"/>
      <c r="D1216" s="4"/>
    </row>
    <row r="1217" spans="2:4">
      <c r="B1217" s="4"/>
      <c r="C1217" s="16"/>
      <c r="D1217" s="4"/>
    </row>
    <row r="1218" spans="2:4">
      <c r="B1218" s="4"/>
      <c r="C1218" s="16"/>
      <c r="D1218" s="4"/>
    </row>
    <row r="1219" spans="2:4">
      <c r="B1219" s="4"/>
      <c r="C1219" s="16"/>
      <c r="D1219" s="4"/>
    </row>
    <row r="1220" spans="2:4">
      <c r="B1220" s="4"/>
      <c r="C1220" s="16"/>
      <c r="D1220" s="4"/>
    </row>
    <row r="1221" spans="2:4">
      <c r="B1221" s="4"/>
      <c r="C1221" s="16"/>
      <c r="D1221" s="4"/>
    </row>
    <row r="1222" spans="2:4">
      <c r="B1222" s="4"/>
      <c r="C1222" s="16"/>
      <c r="D1222" s="4"/>
    </row>
    <row r="1223" spans="2:4">
      <c r="B1223" s="4"/>
      <c r="C1223" s="16"/>
      <c r="D1223" s="4"/>
    </row>
    <row r="1224" spans="2:4">
      <c r="B1224" s="4"/>
      <c r="C1224" s="16"/>
      <c r="D1224" s="4"/>
    </row>
    <row r="1225" spans="2:4">
      <c r="B1225" s="4"/>
      <c r="C1225" s="16"/>
      <c r="D1225" s="4"/>
    </row>
    <row r="1226" spans="2:4">
      <c r="B1226" s="4"/>
      <c r="C1226" s="16"/>
      <c r="D1226" s="4"/>
    </row>
    <row r="1227" spans="2:4">
      <c r="B1227" s="4"/>
      <c r="C1227" s="16"/>
      <c r="D1227" s="4"/>
    </row>
    <row r="1228" spans="2:4">
      <c r="B1228" s="4"/>
      <c r="C1228" s="16"/>
      <c r="D1228" s="4"/>
    </row>
    <row r="1229" spans="2:4">
      <c r="B1229" s="4"/>
      <c r="C1229" s="16"/>
      <c r="D1229" s="4"/>
    </row>
    <row r="1230" spans="2:4">
      <c r="B1230" s="4"/>
      <c r="C1230" s="16"/>
      <c r="D1230" s="4"/>
    </row>
    <row r="1231" spans="2:4">
      <c r="B1231" s="4"/>
      <c r="C1231" s="16"/>
      <c r="D1231" s="4"/>
    </row>
    <row r="1232" spans="2:4">
      <c r="B1232" s="4"/>
      <c r="C1232" s="16"/>
      <c r="D1232" s="4"/>
    </row>
    <row r="1233" spans="2:4">
      <c r="B1233" s="4"/>
      <c r="C1233" s="16"/>
      <c r="D1233" s="4"/>
    </row>
    <row r="1234" spans="2:4">
      <c r="B1234" s="4"/>
      <c r="C1234" s="16"/>
      <c r="D1234" s="4"/>
    </row>
    <row r="1235" spans="2:4">
      <c r="B1235" s="4"/>
      <c r="C1235" s="16"/>
      <c r="D1235" s="4"/>
    </row>
    <row r="1236" spans="2:4">
      <c r="B1236" s="4"/>
      <c r="C1236" s="16"/>
      <c r="D1236" s="4"/>
    </row>
    <row r="1237" spans="2:4">
      <c r="B1237" s="4"/>
      <c r="C1237" s="16"/>
      <c r="D1237" s="4"/>
    </row>
    <row r="1238" spans="2:4">
      <c r="B1238" s="4"/>
      <c r="C1238" s="16"/>
      <c r="D1238" s="4"/>
    </row>
    <row r="1239" spans="2:4">
      <c r="B1239" s="4"/>
      <c r="C1239" s="16"/>
      <c r="D1239" s="4"/>
    </row>
    <row r="1240" spans="2:4">
      <c r="B1240" s="4"/>
      <c r="C1240" s="16"/>
      <c r="D1240" s="4"/>
    </row>
    <row r="1241" spans="2:4">
      <c r="B1241" s="4"/>
      <c r="C1241" s="16"/>
      <c r="D1241" s="4"/>
    </row>
    <row r="1242" spans="2:4">
      <c r="B1242" s="4"/>
      <c r="C1242" s="16"/>
      <c r="D1242" s="4"/>
    </row>
    <row r="1243" spans="2:4">
      <c r="B1243" s="4"/>
      <c r="C1243" s="16"/>
      <c r="D1243" s="4"/>
    </row>
    <row r="1244" spans="2:4">
      <c r="B1244" s="4"/>
      <c r="C1244" s="16"/>
      <c r="D1244" s="4"/>
    </row>
    <row r="1245" spans="2:4">
      <c r="B1245" s="4"/>
      <c r="C1245" s="16"/>
      <c r="D1245" s="4"/>
    </row>
    <row r="1246" spans="2:4">
      <c r="B1246" s="4"/>
      <c r="C1246" s="16"/>
      <c r="D1246" s="4"/>
    </row>
    <row r="1247" spans="2:4">
      <c r="B1247" s="4"/>
      <c r="C1247" s="16"/>
      <c r="D1247" s="4"/>
    </row>
    <row r="1248" spans="2:4">
      <c r="B1248" s="4"/>
      <c r="C1248" s="16"/>
      <c r="D1248" s="4"/>
    </row>
    <row r="1249" spans="2:4">
      <c r="B1249" s="4"/>
      <c r="C1249" s="16"/>
      <c r="D1249" s="4"/>
    </row>
    <row r="1250" spans="2:4">
      <c r="B1250" s="4"/>
      <c r="C1250" s="16"/>
      <c r="D1250" s="4"/>
    </row>
    <row r="1251" spans="2:4">
      <c r="B1251" s="4"/>
      <c r="C1251" s="16"/>
      <c r="D1251" s="4"/>
    </row>
    <row r="1252" spans="2:4">
      <c r="B1252" s="4"/>
      <c r="C1252" s="16"/>
      <c r="D1252" s="4"/>
    </row>
    <row r="1253" spans="2:4">
      <c r="B1253" s="4"/>
      <c r="C1253" s="16"/>
      <c r="D1253" s="4"/>
    </row>
    <row r="1254" spans="2:4">
      <c r="B1254" s="4"/>
      <c r="C1254" s="16"/>
      <c r="D1254" s="4"/>
    </row>
    <row r="1255" spans="2:4">
      <c r="B1255" s="4"/>
      <c r="C1255" s="16"/>
      <c r="D1255" s="4"/>
    </row>
    <row r="1256" spans="2:4">
      <c r="B1256" s="4"/>
      <c r="C1256" s="16"/>
      <c r="D1256" s="4"/>
    </row>
    <row r="1257" spans="2:4">
      <c r="B1257" s="4"/>
      <c r="C1257" s="16"/>
      <c r="D1257" s="4"/>
    </row>
    <row r="1258" spans="2:4">
      <c r="B1258" s="4"/>
      <c r="C1258" s="16"/>
      <c r="D1258" s="4"/>
    </row>
    <row r="1259" spans="2:4">
      <c r="B1259" s="4"/>
      <c r="C1259" s="16"/>
      <c r="D1259" s="4"/>
    </row>
    <row r="1260" spans="2:4">
      <c r="B1260" s="4"/>
      <c r="C1260" s="16"/>
      <c r="D1260" s="4"/>
    </row>
    <row r="1261" spans="2:4">
      <c r="B1261" s="4"/>
      <c r="C1261" s="16"/>
      <c r="D1261" s="4"/>
    </row>
    <row r="1262" spans="2:4">
      <c r="B1262" s="4"/>
      <c r="C1262" s="16"/>
      <c r="D1262" s="4"/>
    </row>
    <row r="1263" spans="2:4">
      <c r="B1263" s="4"/>
      <c r="C1263" s="16"/>
      <c r="D1263" s="4"/>
    </row>
    <row r="1264" spans="2:4">
      <c r="B1264" s="4"/>
      <c r="C1264" s="16"/>
      <c r="D1264" s="4"/>
    </row>
    <row r="1265" spans="2:4">
      <c r="B1265" s="4"/>
      <c r="C1265" s="16"/>
      <c r="D1265" s="4"/>
    </row>
    <row r="1266" spans="2:4">
      <c r="B1266" s="4"/>
      <c r="C1266" s="16"/>
      <c r="D1266" s="4"/>
    </row>
    <row r="1267" spans="2:4">
      <c r="B1267" s="4"/>
      <c r="C1267" s="16"/>
      <c r="D1267" s="4"/>
    </row>
    <row r="1268" spans="2:4">
      <c r="B1268" s="4"/>
      <c r="C1268" s="16"/>
      <c r="D1268" s="4"/>
    </row>
    <row r="1269" spans="2:4">
      <c r="B1269" s="4"/>
      <c r="C1269" s="16"/>
      <c r="D1269" s="4"/>
    </row>
    <row r="1270" spans="2:4">
      <c r="B1270" s="4"/>
      <c r="C1270" s="16"/>
      <c r="D1270" s="4"/>
    </row>
    <row r="1271" spans="2:4">
      <c r="B1271" s="4"/>
      <c r="C1271" s="16"/>
      <c r="D1271" s="4"/>
    </row>
    <row r="1272" spans="2:4">
      <c r="B1272" s="4"/>
      <c r="C1272" s="16"/>
      <c r="D1272" s="4"/>
    </row>
    <row r="1273" spans="2:4">
      <c r="B1273" s="4"/>
      <c r="C1273" s="16"/>
      <c r="D1273" s="4"/>
    </row>
    <row r="1274" spans="2:4">
      <c r="B1274" s="4"/>
      <c r="C1274" s="16"/>
      <c r="D1274" s="4"/>
    </row>
    <row r="1275" spans="2:4">
      <c r="B1275" s="4"/>
      <c r="C1275" s="16"/>
      <c r="D1275" s="4"/>
    </row>
    <row r="1276" spans="2:4">
      <c r="B1276" s="4"/>
      <c r="C1276" s="16"/>
      <c r="D1276" s="4"/>
    </row>
    <row r="1277" spans="2:4">
      <c r="B1277" s="4"/>
      <c r="C1277" s="16"/>
      <c r="D1277" s="4"/>
    </row>
    <row r="1278" spans="2:4">
      <c r="B1278" s="4"/>
      <c r="C1278" s="16"/>
      <c r="D1278" s="4"/>
    </row>
    <row r="1279" spans="2:4">
      <c r="B1279" s="4"/>
      <c r="C1279" s="16"/>
      <c r="D1279" s="4"/>
    </row>
    <row r="1280" spans="2:4">
      <c r="B1280" s="4"/>
      <c r="C1280" s="16"/>
      <c r="D1280" s="4"/>
    </row>
    <row r="1281" spans="2:4">
      <c r="B1281" s="4"/>
      <c r="C1281" s="16"/>
      <c r="D1281" s="4"/>
    </row>
    <row r="1282" spans="2:4">
      <c r="B1282" s="4"/>
      <c r="C1282" s="16"/>
      <c r="D1282" s="4"/>
    </row>
    <row r="1283" spans="2:4">
      <c r="B1283" s="4"/>
      <c r="C1283" s="16"/>
      <c r="D1283" s="4"/>
    </row>
    <row r="1284" spans="2:4">
      <c r="B1284" s="4"/>
      <c r="C1284" s="16"/>
      <c r="D1284" s="4"/>
    </row>
    <row r="1285" spans="2:4">
      <c r="B1285" s="4"/>
      <c r="C1285" s="16"/>
      <c r="D1285" s="4"/>
    </row>
    <row r="1286" spans="2:4">
      <c r="B1286" s="4"/>
      <c r="C1286" s="16"/>
      <c r="D1286" s="4"/>
    </row>
    <row r="1287" spans="2:4">
      <c r="B1287" s="4"/>
      <c r="C1287" s="16"/>
      <c r="D1287" s="4"/>
    </row>
    <row r="1288" spans="2:4">
      <c r="B1288" s="4"/>
      <c r="C1288" s="16"/>
      <c r="D1288" s="4"/>
    </row>
    <row r="1289" spans="2:4">
      <c r="B1289" s="4"/>
      <c r="C1289" s="16"/>
      <c r="D1289" s="4"/>
    </row>
    <row r="1290" spans="2:4">
      <c r="B1290" s="4"/>
      <c r="C1290" s="16"/>
      <c r="D1290" s="4"/>
    </row>
    <row r="1291" spans="2:4">
      <c r="B1291" s="4"/>
      <c r="C1291" s="16"/>
      <c r="D1291" s="4"/>
    </row>
    <row r="1292" spans="2:4">
      <c r="B1292" s="4"/>
      <c r="C1292" s="16"/>
      <c r="D1292" s="4"/>
    </row>
    <row r="1293" spans="2:4">
      <c r="B1293" s="4"/>
      <c r="C1293" s="16"/>
      <c r="D1293" s="4"/>
    </row>
    <row r="1294" spans="2:4">
      <c r="B1294" s="4"/>
      <c r="C1294" s="16"/>
      <c r="D1294" s="4"/>
    </row>
    <row r="1295" spans="2:4">
      <c r="B1295" s="4"/>
      <c r="C1295" s="16"/>
      <c r="D1295" s="4"/>
    </row>
    <row r="1296" spans="2:4">
      <c r="B1296" s="4"/>
      <c r="C1296" s="16"/>
      <c r="D1296" s="4"/>
    </row>
    <row r="1297" spans="2:4">
      <c r="B1297" s="4"/>
      <c r="C1297" s="16"/>
      <c r="D1297" s="4"/>
    </row>
    <row r="1298" spans="2:4">
      <c r="B1298" s="4"/>
      <c r="C1298" s="16"/>
      <c r="D1298" s="4"/>
    </row>
    <row r="1299" spans="2:4">
      <c r="B1299" s="4"/>
      <c r="C1299" s="16"/>
      <c r="D1299" s="4"/>
    </row>
    <row r="1300" spans="2:4">
      <c r="B1300" s="4"/>
      <c r="C1300" s="16"/>
      <c r="D1300" s="4"/>
    </row>
    <row r="1301" spans="2:4">
      <c r="B1301" s="4"/>
      <c r="C1301" s="16"/>
      <c r="D1301" s="4"/>
    </row>
    <row r="1302" spans="2:4">
      <c r="B1302" s="4"/>
      <c r="C1302" s="16"/>
      <c r="D1302" s="4"/>
    </row>
    <row r="1303" spans="2:4">
      <c r="B1303" s="4"/>
      <c r="C1303" s="16"/>
      <c r="D1303" s="4"/>
    </row>
    <row r="1304" spans="2:4">
      <c r="B1304" s="4"/>
      <c r="C1304" s="16"/>
      <c r="D1304" s="4"/>
    </row>
    <row r="1305" spans="2:4">
      <c r="B1305" s="4"/>
      <c r="C1305" s="16"/>
      <c r="D1305" s="4"/>
    </row>
    <row r="1306" spans="2:4">
      <c r="B1306" s="4"/>
      <c r="C1306" s="16"/>
      <c r="D1306" s="4"/>
    </row>
    <row r="1307" spans="2:4">
      <c r="B1307" s="4"/>
      <c r="C1307" s="16"/>
      <c r="D1307" s="4"/>
    </row>
    <row r="1308" spans="2:4">
      <c r="B1308" s="4"/>
      <c r="C1308" s="16"/>
      <c r="D1308" s="4"/>
    </row>
    <row r="1309" spans="2:4">
      <c r="B1309" s="4"/>
      <c r="C1309" s="16"/>
      <c r="D1309" s="4"/>
    </row>
    <row r="1310" spans="2:4">
      <c r="B1310" s="4"/>
      <c r="C1310" s="16"/>
      <c r="D1310" s="4"/>
    </row>
    <row r="1311" spans="2:4">
      <c r="B1311" s="4"/>
      <c r="C1311" s="16"/>
      <c r="D1311" s="4"/>
    </row>
    <row r="1312" spans="2:4">
      <c r="B1312" s="4"/>
      <c r="C1312" s="16"/>
      <c r="D1312" s="4"/>
    </row>
    <row r="1313" spans="2:4">
      <c r="B1313" s="4"/>
      <c r="C1313" s="16"/>
      <c r="D1313" s="4"/>
    </row>
    <row r="1314" spans="2:4">
      <c r="B1314" s="4"/>
      <c r="C1314" s="16"/>
      <c r="D1314" s="4"/>
    </row>
    <row r="1315" spans="2:4">
      <c r="B1315" s="4"/>
      <c r="C1315" s="16"/>
      <c r="D1315" s="4"/>
    </row>
    <row r="1316" spans="2:4">
      <c r="B1316" s="4"/>
      <c r="C1316" s="16"/>
      <c r="D1316" s="4"/>
    </row>
    <row r="1317" spans="2:4">
      <c r="B1317" s="4"/>
      <c r="C1317" s="16"/>
      <c r="D1317" s="4"/>
    </row>
    <row r="1318" spans="2:4">
      <c r="B1318" s="4"/>
      <c r="C1318" s="16"/>
      <c r="D1318" s="4"/>
    </row>
    <row r="1319" spans="2:4">
      <c r="B1319" s="4"/>
      <c r="C1319" s="16"/>
      <c r="D1319" s="4"/>
    </row>
    <row r="1320" spans="2:4">
      <c r="B1320" s="4"/>
      <c r="C1320" s="16"/>
      <c r="D1320" s="4"/>
    </row>
    <row r="1321" spans="2:4">
      <c r="B1321" s="4"/>
      <c r="C1321" s="16"/>
      <c r="D1321" s="4"/>
    </row>
    <row r="1322" spans="2:4">
      <c r="B1322" s="4"/>
      <c r="C1322" s="16"/>
      <c r="D1322" s="4"/>
    </row>
    <row r="1323" spans="2:4">
      <c r="B1323" s="4"/>
      <c r="C1323" s="16"/>
      <c r="D1323" s="4"/>
    </row>
    <row r="1324" spans="2:4">
      <c r="B1324" s="4"/>
      <c r="C1324" s="16"/>
      <c r="D1324" s="4"/>
    </row>
    <row r="1325" spans="2:4">
      <c r="B1325" s="4"/>
      <c r="C1325" s="16"/>
      <c r="D1325" s="4"/>
    </row>
    <row r="1326" spans="2:4">
      <c r="B1326" s="4"/>
      <c r="C1326" s="16"/>
      <c r="D1326" s="4"/>
    </row>
    <row r="1327" spans="2:4">
      <c r="B1327" s="4"/>
      <c r="C1327" s="16"/>
      <c r="D1327" s="4"/>
    </row>
    <row r="1328" spans="2:4">
      <c r="B1328" s="4"/>
      <c r="C1328" s="16"/>
      <c r="D1328" s="4"/>
    </row>
    <row r="1329" spans="2:4">
      <c r="B1329" s="4"/>
      <c r="C1329" s="16"/>
      <c r="D1329" s="4"/>
    </row>
    <row r="1330" spans="2:4">
      <c r="B1330" s="4"/>
      <c r="C1330" s="16"/>
      <c r="D1330" s="4"/>
    </row>
    <row r="1331" spans="2:4">
      <c r="B1331" s="4"/>
      <c r="C1331" s="16"/>
      <c r="D1331" s="4"/>
    </row>
    <row r="1332" spans="2:4">
      <c r="B1332" s="4"/>
      <c r="C1332" s="16"/>
      <c r="D1332" s="4"/>
    </row>
    <row r="1333" spans="2:4">
      <c r="B1333" s="4"/>
      <c r="C1333" s="16"/>
      <c r="D1333" s="4"/>
    </row>
    <row r="1334" spans="2:4">
      <c r="B1334" s="4"/>
      <c r="C1334" s="16"/>
      <c r="D1334" s="4"/>
    </row>
    <row r="1335" spans="2:4">
      <c r="B1335" s="4"/>
      <c r="C1335" s="16"/>
      <c r="D1335" s="4"/>
    </row>
    <row r="1336" spans="2:4">
      <c r="B1336" s="4"/>
      <c r="C1336" s="16"/>
      <c r="D1336" s="4"/>
    </row>
    <row r="1337" spans="2:4">
      <c r="B1337" s="4"/>
      <c r="C1337" s="16"/>
      <c r="D1337" s="4"/>
    </row>
    <row r="1338" spans="2:4">
      <c r="B1338" s="4"/>
      <c r="C1338" s="16"/>
      <c r="D1338" s="4"/>
    </row>
    <row r="1339" spans="2:4">
      <c r="B1339" s="4"/>
      <c r="C1339" s="16"/>
      <c r="D1339" s="4"/>
    </row>
    <row r="1340" spans="2:4">
      <c r="B1340" s="4"/>
      <c r="C1340" s="16"/>
      <c r="D1340" s="4"/>
    </row>
    <row r="1341" spans="2:4">
      <c r="B1341" s="4"/>
      <c r="C1341" s="16"/>
      <c r="D1341" s="4"/>
    </row>
    <row r="1342" spans="2:4">
      <c r="B1342" s="4"/>
      <c r="C1342" s="16"/>
      <c r="D1342" s="4"/>
    </row>
    <row r="1343" spans="2:4">
      <c r="B1343" s="4"/>
      <c r="C1343" s="16"/>
      <c r="D1343" s="4"/>
    </row>
    <row r="1344" spans="2:4">
      <c r="B1344" s="4"/>
      <c r="C1344" s="16"/>
      <c r="D1344" s="4"/>
    </row>
    <row r="1345" spans="2:4">
      <c r="B1345" s="4"/>
      <c r="C1345" s="16"/>
      <c r="D1345" s="4"/>
    </row>
    <row r="1346" spans="2:4">
      <c r="B1346" s="4"/>
      <c r="C1346" s="16"/>
      <c r="D1346" s="4"/>
    </row>
    <row r="1347" spans="2:4">
      <c r="B1347" s="4"/>
      <c r="C1347" s="16"/>
      <c r="D1347" s="4"/>
    </row>
    <row r="1348" spans="2:4">
      <c r="B1348" s="4"/>
      <c r="C1348" s="16"/>
      <c r="D1348" s="4"/>
    </row>
    <row r="1349" spans="2:4">
      <c r="B1349" s="4"/>
      <c r="C1349" s="16"/>
      <c r="D1349" s="4"/>
    </row>
    <row r="1350" spans="2:4">
      <c r="B1350" s="4"/>
      <c r="C1350" s="16"/>
      <c r="D1350" s="4"/>
    </row>
    <row r="1351" spans="2:4">
      <c r="B1351" s="4"/>
      <c r="C1351" s="16"/>
      <c r="D1351" s="4"/>
    </row>
    <row r="1352" spans="2:4">
      <c r="B1352" s="4"/>
      <c r="C1352" s="16"/>
      <c r="D1352" s="4"/>
    </row>
    <row r="1353" spans="2:4">
      <c r="B1353" s="4"/>
      <c r="C1353" s="16"/>
      <c r="D1353" s="4"/>
    </row>
    <row r="1354" spans="2:4">
      <c r="B1354" s="4"/>
      <c r="C1354" s="16"/>
      <c r="D1354" s="4"/>
    </row>
    <row r="1355" spans="2:4">
      <c r="B1355" s="4"/>
      <c r="C1355" s="16"/>
      <c r="D1355" s="4"/>
    </row>
    <row r="1356" spans="2:4">
      <c r="B1356" s="4"/>
      <c r="C1356" s="16"/>
      <c r="D1356" s="4"/>
    </row>
    <row r="1357" spans="2:4">
      <c r="B1357" s="4"/>
      <c r="C1357" s="16"/>
      <c r="D1357" s="4"/>
    </row>
    <row r="1358" spans="2:4">
      <c r="B1358" s="4"/>
      <c r="C1358" s="16"/>
      <c r="D1358" s="4"/>
    </row>
    <row r="1359" spans="2:4">
      <c r="B1359" s="4"/>
      <c r="C1359" s="16"/>
      <c r="D1359" s="4"/>
    </row>
    <row r="1360" spans="2:4">
      <c r="B1360" s="4"/>
      <c r="C1360" s="16"/>
      <c r="D1360" s="4"/>
    </row>
    <row r="1361" spans="2:4">
      <c r="B1361" s="4"/>
      <c r="C1361" s="16"/>
      <c r="D1361" s="4"/>
    </row>
    <row r="1362" spans="2:4">
      <c r="B1362" s="4"/>
      <c r="C1362" s="16"/>
      <c r="D1362" s="4"/>
    </row>
    <row r="1363" spans="2:4">
      <c r="B1363" s="4"/>
      <c r="C1363" s="16"/>
      <c r="D1363" s="4"/>
    </row>
    <row r="1364" spans="2:4">
      <c r="B1364" s="4"/>
      <c r="C1364" s="16"/>
      <c r="D1364" s="4"/>
    </row>
    <row r="1365" spans="2:4">
      <c r="B1365" s="4"/>
      <c r="C1365" s="16"/>
      <c r="D1365" s="4"/>
    </row>
    <row r="1366" spans="2:4">
      <c r="B1366" s="4"/>
      <c r="C1366" s="16"/>
      <c r="D1366" s="4"/>
    </row>
    <row r="1367" spans="2:4">
      <c r="B1367" s="4"/>
      <c r="C1367" s="16"/>
      <c r="D1367" s="4"/>
    </row>
    <row r="1368" spans="2:4">
      <c r="B1368" s="4"/>
      <c r="C1368" s="16"/>
      <c r="D1368" s="4"/>
    </row>
    <row r="1369" spans="2:4">
      <c r="B1369" s="4"/>
      <c r="C1369" s="16"/>
      <c r="D1369" s="4"/>
    </row>
    <row r="1370" spans="2:4">
      <c r="B1370" s="4"/>
      <c r="C1370" s="16"/>
      <c r="D1370" s="4"/>
    </row>
    <row r="1371" spans="2:4">
      <c r="B1371" s="4"/>
      <c r="C1371" s="16"/>
      <c r="D1371" s="4"/>
    </row>
    <row r="1372" spans="2:4">
      <c r="B1372" s="4"/>
      <c r="C1372" s="16"/>
      <c r="D1372" s="4"/>
    </row>
    <row r="1373" spans="2:4">
      <c r="B1373" s="4"/>
      <c r="C1373" s="16"/>
      <c r="D1373" s="4"/>
    </row>
    <row r="1374" spans="2:4">
      <c r="B1374" s="4"/>
      <c r="C1374" s="16"/>
      <c r="D1374" s="4"/>
    </row>
    <row r="1375" spans="2:4">
      <c r="B1375" s="4"/>
      <c r="C1375" s="16"/>
      <c r="D1375" s="4"/>
    </row>
    <row r="1376" spans="2:4">
      <c r="B1376" s="4"/>
      <c r="C1376" s="16"/>
      <c r="D1376" s="4"/>
    </row>
    <row r="1377" spans="2:4">
      <c r="B1377" s="4"/>
      <c r="C1377" s="16"/>
      <c r="D1377" s="4"/>
    </row>
    <row r="1378" spans="2:4">
      <c r="B1378" s="4"/>
      <c r="C1378" s="16"/>
      <c r="D1378" s="4"/>
    </row>
    <row r="1379" spans="2:4">
      <c r="B1379" s="4"/>
      <c r="C1379" s="16"/>
      <c r="D1379" s="4"/>
    </row>
    <row r="1380" spans="2:4">
      <c r="B1380" s="4"/>
      <c r="C1380" s="16"/>
      <c r="D1380" s="4"/>
    </row>
    <row r="1381" spans="2:4">
      <c r="B1381" s="4"/>
      <c r="C1381" s="16"/>
      <c r="D1381" s="4"/>
    </row>
    <row r="1382" spans="2:4">
      <c r="B1382" s="4"/>
      <c r="C1382" s="16"/>
      <c r="D1382" s="4"/>
    </row>
    <row r="1383" spans="2:4">
      <c r="B1383" s="4"/>
      <c r="C1383" s="16"/>
      <c r="D1383" s="4"/>
    </row>
    <row r="1384" spans="2:4">
      <c r="B1384" s="4"/>
      <c r="C1384" s="16"/>
      <c r="D1384" s="4"/>
    </row>
    <row r="1385" spans="2:4">
      <c r="B1385" s="4"/>
      <c r="C1385" s="16"/>
      <c r="D1385" s="4"/>
    </row>
    <row r="1386" spans="2:4">
      <c r="B1386" s="4"/>
      <c r="C1386" s="16"/>
      <c r="D1386" s="4"/>
    </row>
    <row r="1387" spans="2:4">
      <c r="B1387" s="4"/>
      <c r="C1387" s="16"/>
      <c r="D1387" s="4"/>
    </row>
    <row r="1388" spans="2:4">
      <c r="B1388" s="4"/>
      <c r="C1388" s="16"/>
      <c r="D1388" s="4"/>
    </row>
    <row r="1389" spans="2:4">
      <c r="B1389" s="4"/>
      <c r="C1389" s="16"/>
      <c r="D1389" s="4"/>
    </row>
    <row r="1390" spans="2:4">
      <c r="B1390" s="4"/>
      <c r="C1390" s="16"/>
      <c r="D1390" s="4"/>
    </row>
    <row r="1391" spans="2:4">
      <c r="B1391" s="4"/>
      <c r="C1391" s="16"/>
      <c r="D1391" s="4"/>
    </row>
    <row r="1392" spans="2:4">
      <c r="B1392" s="4"/>
      <c r="C1392" s="16"/>
      <c r="D1392" s="4"/>
    </row>
    <row r="1393" spans="2:4">
      <c r="B1393" s="4"/>
      <c r="C1393" s="16"/>
      <c r="D1393" s="4"/>
    </row>
    <row r="1394" spans="2:4">
      <c r="B1394" s="4"/>
      <c r="C1394" s="16"/>
      <c r="D1394" s="4"/>
    </row>
    <row r="1395" spans="2:4">
      <c r="B1395" s="4"/>
      <c r="C1395" s="16"/>
      <c r="D1395" s="4"/>
    </row>
    <row r="1396" spans="2:4">
      <c r="B1396" s="4"/>
      <c r="C1396" s="16"/>
      <c r="D1396" s="4"/>
    </row>
    <row r="1397" spans="2:4">
      <c r="B1397" s="4"/>
      <c r="C1397" s="16"/>
      <c r="D1397" s="4"/>
    </row>
    <row r="1398" spans="2:4">
      <c r="B1398" s="4"/>
      <c r="C1398" s="16"/>
      <c r="D1398" s="4"/>
    </row>
    <row r="1399" spans="2:4">
      <c r="B1399" s="4"/>
      <c r="C1399" s="16"/>
      <c r="D1399" s="4"/>
    </row>
    <row r="1400" spans="2:4">
      <c r="B1400" s="4"/>
      <c r="C1400" s="16"/>
      <c r="D1400" s="4"/>
    </row>
    <row r="1401" spans="2:4">
      <c r="B1401" s="4"/>
      <c r="C1401" s="16"/>
      <c r="D1401" s="4"/>
    </row>
    <row r="1402" spans="2:4">
      <c r="B1402" s="4"/>
      <c r="C1402" s="16"/>
      <c r="D1402" s="4"/>
    </row>
    <row r="1403" spans="2:4">
      <c r="B1403" s="4"/>
      <c r="C1403" s="16"/>
      <c r="D1403" s="4"/>
    </row>
    <row r="1404" spans="2:4">
      <c r="B1404" s="4"/>
      <c r="C1404" s="16"/>
      <c r="D1404" s="4"/>
    </row>
    <row r="1405" spans="2:4">
      <c r="B1405" s="4"/>
      <c r="C1405" s="16"/>
      <c r="D1405" s="4"/>
    </row>
    <row r="1406" spans="2:4">
      <c r="B1406" s="4"/>
      <c r="C1406" s="16"/>
      <c r="D1406" s="4"/>
    </row>
    <row r="1407" spans="2:4">
      <c r="B1407" s="4"/>
      <c r="C1407" s="16"/>
      <c r="D1407" s="4"/>
    </row>
    <row r="1408" spans="2:4">
      <c r="B1408" s="4"/>
      <c r="C1408" s="16"/>
      <c r="D1408" s="4"/>
    </row>
    <row r="1409" spans="2:4">
      <c r="B1409" s="4"/>
      <c r="C1409" s="16"/>
      <c r="D1409" s="4"/>
    </row>
    <row r="1410" spans="2:4">
      <c r="B1410" s="4"/>
      <c r="C1410" s="16"/>
      <c r="D1410" s="4"/>
    </row>
    <row r="1411" spans="2:4">
      <c r="B1411" s="4"/>
      <c r="C1411" s="16"/>
      <c r="D1411" s="4"/>
    </row>
    <row r="1412" spans="2:4">
      <c r="B1412" s="4"/>
      <c r="C1412" s="16"/>
      <c r="D1412" s="4"/>
    </row>
    <row r="1413" spans="2:4">
      <c r="B1413" s="4"/>
      <c r="C1413" s="16"/>
      <c r="D1413" s="4"/>
    </row>
    <row r="1414" spans="2:4">
      <c r="B1414" s="4"/>
      <c r="C1414" s="16"/>
      <c r="D1414" s="4"/>
    </row>
    <row r="1415" spans="2:4">
      <c r="B1415" s="4"/>
      <c r="C1415" s="16"/>
      <c r="D1415" s="4"/>
    </row>
    <row r="1416" spans="2:4">
      <c r="B1416" s="4"/>
      <c r="C1416" s="16"/>
      <c r="D1416" s="4"/>
    </row>
    <row r="1417" spans="2:4">
      <c r="B1417" s="4"/>
      <c r="C1417" s="16"/>
      <c r="D1417" s="4"/>
    </row>
    <row r="1418" spans="2:4">
      <c r="B1418" s="4"/>
      <c r="C1418" s="16"/>
      <c r="D1418" s="4"/>
    </row>
    <row r="1419" spans="2:4">
      <c r="B1419" s="4"/>
      <c r="C1419" s="16"/>
      <c r="D1419" s="4"/>
    </row>
    <row r="1420" spans="2:4">
      <c r="B1420" s="4"/>
      <c r="C1420" s="16"/>
      <c r="D1420" s="4"/>
    </row>
    <row r="1421" spans="2:4">
      <c r="B1421" s="4"/>
      <c r="C1421" s="16"/>
      <c r="D1421" s="4"/>
    </row>
    <row r="1422" spans="2:4">
      <c r="B1422" s="4"/>
      <c r="C1422" s="16"/>
      <c r="D1422" s="4"/>
    </row>
    <row r="1423" spans="2:4">
      <c r="B1423" s="4"/>
      <c r="C1423" s="16"/>
      <c r="D1423" s="4"/>
    </row>
    <row r="1424" spans="2:4">
      <c r="B1424" s="4"/>
      <c r="C1424" s="16"/>
      <c r="D1424" s="4"/>
    </row>
    <row r="1425" spans="2:4">
      <c r="B1425" s="4"/>
      <c r="C1425" s="16"/>
      <c r="D1425" s="4"/>
    </row>
    <row r="1426" spans="2:4">
      <c r="B1426" s="4"/>
      <c r="C1426" s="16"/>
      <c r="D1426" s="4"/>
    </row>
    <row r="1427" spans="2:4">
      <c r="B1427" s="4"/>
      <c r="C1427" s="16"/>
      <c r="D1427" s="4"/>
    </row>
    <row r="1428" spans="2:4">
      <c r="B1428" s="4"/>
      <c r="C1428" s="16"/>
      <c r="D1428" s="4"/>
    </row>
    <row r="1429" spans="2:4">
      <c r="B1429" s="4"/>
      <c r="C1429" s="16"/>
      <c r="D1429" s="4"/>
    </row>
    <row r="1430" spans="2:4">
      <c r="B1430" s="4"/>
      <c r="C1430" s="16"/>
      <c r="D1430" s="4"/>
    </row>
    <row r="1431" spans="2:4">
      <c r="B1431" s="4"/>
      <c r="C1431" s="16"/>
      <c r="D1431" s="4"/>
    </row>
    <row r="1432" spans="2:4">
      <c r="B1432" s="4"/>
      <c r="C1432" s="16"/>
      <c r="D1432" s="4"/>
    </row>
    <row r="1433" spans="2:4">
      <c r="B1433" s="4"/>
      <c r="C1433" s="16"/>
      <c r="D1433" s="4"/>
    </row>
    <row r="1434" spans="2:4">
      <c r="B1434" s="4"/>
      <c r="C1434" s="16"/>
      <c r="D1434" s="4"/>
    </row>
    <row r="1435" spans="2:4">
      <c r="B1435" s="4"/>
      <c r="C1435" s="16"/>
      <c r="D1435" s="4"/>
    </row>
    <row r="1436" spans="2:4">
      <c r="B1436" s="4"/>
      <c r="C1436" s="16"/>
      <c r="D1436" s="4"/>
    </row>
    <row r="1437" spans="2:4">
      <c r="B1437" s="4"/>
      <c r="C1437" s="16"/>
      <c r="D1437" s="4"/>
    </row>
    <row r="1438" spans="2:4">
      <c r="B1438" s="4"/>
      <c r="C1438" s="16"/>
      <c r="D1438" s="4"/>
    </row>
    <row r="1439" spans="2:4">
      <c r="B1439" s="4"/>
      <c r="C1439" s="16"/>
      <c r="D1439" s="4"/>
    </row>
    <row r="1440" spans="2:4">
      <c r="B1440" s="4"/>
      <c r="C1440" s="16"/>
      <c r="D1440" s="4"/>
    </row>
    <row r="1441" spans="2:4">
      <c r="B1441" s="4"/>
      <c r="C1441" s="16"/>
      <c r="D1441" s="4"/>
    </row>
    <row r="1442" spans="2:4">
      <c r="B1442" s="4"/>
      <c r="C1442" s="16"/>
      <c r="D1442" s="4"/>
    </row>
    <row r="1443" spans="2:4">
      <c r="B1443" s="4"/>
      <c r="C1443" s="16"/>
      <c r="D1443" s="4"/>
    </row>
    <row r="1444" spans="2:4">
      <c r="B1444" s="4"/>
      <c r="C1444" s="16"/>
      <c r="D1444" s="4"/>
    </row>
    <row r="1445" spans="2:4">
      <c r="B1445" s="4"/>
      <c r="C1445" s="16"/>
      <c r="D1445" s="4"/>
    </row>
    <row r="1446" spans="2:4">
      <c r="B1446" s="4"/>
      <c r="C1446" s="16"/>
      <c r="D1446" s="4"/>
    </row>
    <row r="1447" spans="2:4">
      <c r="B1447" s="4"/>
      <c r="C1447" s="16"/>
      <c r="D1447" s="4"/>
    </row>
    <row r="1448" spans="2:4">
      <c r="B1448" s="4"/>
      <c r="C1448" s="16"/>
      <c r="D1448" s="4"/>
    </row>
    <row r="1449" spans="2:4">
      <c r="B1449" s="4"/>
      <c r="C1449" s="16"/>
      <c r="D1449" s="4"/>
    </row>
    <row r="1450" spans="2:4">
      <c r="B1450" s="4"/>
      <c r="C1450" s="16"/>
      <c r="D1450" s="4"/>
    </row>
    <row r="1451" spans="2:4">
      <c r="B1451" s="4"/>
      <c r="C1451" s="16"/>
      <c r="D1451" s="4"/>
    </row>
    <row r="1452" spans="2:4">
      <c r="B1452" s="4"/>
      <c r="C1452" s="16"/>
      <c r="D1452" s="4"/>
    </row>
    <row r="1453" spans="2:4">
      <c r="B1453" s="4"/>
      <c r="C1453" s="16"/>
      <c r="D1453" s="4"/>
    </row>
    <row r="1454" spans="2:4">
      <c r="B1454" s="4"/>
      <c r="C1454" s="16"/>
      <c r="D1454" s="4"/>
    </row>
    <row r="1455" spans="2:4">
      <c r="B1455" s="4"/>
      <c r="C1455" s="16"/>
      <c r="D1455" s="4"/>
    </row>
    <row r="1456" spans="2:4">
      <c r="B1456" s="4"/>
      <c r="C1456" s="16"/>
      <c r="D1456" s="4"/>
    </row>
    <row r="1457" spans="2:4">
      <c r="B1457" s="4"/>
      <c r="C1457" s="16"/>
      <c r="D1457" s="4"/>
    </row>
    <row r="1458" spans="2:4">
      <c r="B1458" s="4"/>
      <c r="C1458" s="16"/>
      <c r="D1458" s="4"/>
    </row>
    <row r="1459" spans="2:4">
      <c r="B1459" s="4"/>
      <c r="C1459" s="16"/>
      <c r="D1459" s="4"/>
    </row>
    <row r="1460" spans="2:4">
      <c r="B1460" s="4"/>
      <c r="C1460" s="16"/>
      <c r="D1460" s="4"/>
    </row>
    <row r="1461" spans="2:4">
      <c r="B1461" s="4"/>
      <c r="C1461" s="16"/>
      <c r="D1461" s="4"/>
    </row>
    <row r="1462" spans="2:4">
      <c r="B1462" s="4"/>
      <c r="C1462" s="16"/>
      <c r="D1462" s="4"/>
    </row>
    <row r="1463" spans="2:4">
      <c r="B1463" s="4"/>
      <c r="C1463" s="16"/>
      <c r="D1463" s="4"/>
    </row>
    <row r="1464" spans="2:4">
      <c r="B1464" s="4"/>
      <c r="C1464" s="16"/>
      <c r="D1464" s="4"/>
    </row>
    <row r="1465" spans="2:4">
      <c r="B1465" s="4"/>
      <c r="C1465" s="16"/>
      <c r="D1465" s="4"/>
    </row>
    <row r="1466" spans="2:4">
      <c r="B1466" s="4"/>
      <c r="C1466" s="16"/>
      <c r="D1466" s="4"/>
    </row>
    <row r="1467" spans="2:4">
      <c r="B1467" s="4"/>
      <c r="C1467" s="16"/>
      <c r="D1467" s="4"/>
    </row>
    <row r="1468" spans="2:4">
      <c r="B1468" s="4"/>
      <c r="C1468" s="16"/>
      <c r="D1468" s="4"/>
    </row>
    <row r="1469" spans="2:4">
      <c r="B1469" s="4"/>
      <c r="C1469" s="16"/>
      <c r="D1469" s="4"/>
    </row>
    <row r="1470" spans="2:4">
      <c r="B1470" s="4"/>
      <c r="C1470" s="16"/>
      <c r="D1470" s="4"/>
    </row>
    <row r="1471" spans="2:4">
      <c r="B1471" s="4"/>
      <c r="C1471" s="16"/>
      <c r="D1471" s="4"/>
    </row>
    <row r="1472" spans="2:4">
      <c r="B1472" s="4"/>
      <c r="C1472" s="16"/>
      <c r="D1472" s="4"/>
    </row>
    <row r="1473" spans="2:4">
      <c r="B1473" s="4"/>
      <c r="C1473" s="16"/>
      <c r="D1473" s="4"/>
    </row>
    <row r="1474" spans="2:4">
      <c r="B1474" s="4"/>
      <c r="C1474" s="16"/>
      <c r="D1474" s="4"/>
    </row>
    <row r="1475" spans="2:4">
      <c r="B1475" s="4"/>
      <c r="C1475" s="16"/>
      <c r="D1475" s="4"/>
    </row>
    <row r="1476" spans="2:4">
      <c r="B1476" s="4"/>
      <c r="C1476" s="16"/>
      <c r="D1476" s="4"/>
    </row>
    <row r="1477" spans="2:4">
      <c r="B1477" s="4"/>
      <c r="C1477" s="16"/>
      <c r="D1477" s="4"/>
    </row>
    <row r="1478" spans="2:4">
      <c r="B1478" s="4"/>
      <c r="C1478" s="16"/>
      <c r="D1478" s="4"/>
    </row>
    <row r="1479" spans="2:4">
      <c r="B1479" s="4"/>
      <c r="C1479" s="16"/>
      <c r="D1479" s="4"/>
    </row>
    <row r="1480" spans="2:4">
      <c r="B1480" s="4"/>
      <c r="C1480" s="16"/>
      <c r="D1480" s="4"/>
    </row>
    <row r="1481" spans="2:4">
      <c r="B1481" s="4"/>
      <c r="C1481" s="16"/>
      <c r="D1481" s="4"/>
    </row>
    <row r="1482" spans="2:4">
      <c r="B1482" s="4"/>
      <c r="C1482" s="16"/>
      <c r="D1482" s="4"/>
    </row>
    <row r="1483" spans="2:4">
      <c r="B1483" s="4"/>
      <c r="C1483" s="16"/>
      <c r="D1483" s="4"/>
    </row>
    <row r="1484" spans="2:4">
      <c r="B1484" s="4"/>
      <c r="C1484" s="16"/>
      <c r="D1484" s="4"/>
    </row>
    <row r="1485" spans="2:4">
      <c r="B1485" s="4"/>
      <c r="C1485" s="16"/>
      <c r="D1485" s="4"/>
    </row>
    <row r="1486" spans="2:4">
      <c r="C1486" s="16"/>
      <c r="D1486" s="4"/>
    </row>
  </sheetData>
  <conditionalFormatting sqref="D16:O16">
    <cfRule type="cellIs" dxfId="15" priority="31" operator="lessThanOrEqual">
      <formula>"b15"</formula>
    </cfRule>
    <cfRule type="cellIs" dxfId="14" priority="32" operator="greaterThan">
      <formula>"b15"</formula>
    </cfRule>
  </conditionalFormatting>
  <conditionalFormatting sqref="D60:O60">
    <cfRule type="cellIs" dxfId="13" priority="23" operator="lessThanOrEqual">
      <formula>"c49"</formula>
    </cfRule>
    <cfRule type="cellIs" dxfId="12" priority="24" operator="greaterThan">
      <formula>"c49"</formula>
    </cfRule>
  </conditionalFormatting>
  <conditionalFormatting sqref="D72:O72">
    <cfRule type="cellIs" dxfId="11" priority="21" operator="greaterThanOrEqual">
      <formula>" c61"</formula>
    </cfRule>
    <cfRule type="cellIs" dxfId="10" priority="22" operator="lessThan">
      <formula>"c61"</formula>
    </cfRule>
  </conditionalFormatting>
  <conditionalFormatting sqref="D75:O75">
    <cfRule type="cellIs" dxfId="9" priority="19" operator="greaterThanOrEqual">
      <formula>0</formula>
    </cfRule>
    <cfRule type="cellIs" dxfId="8" priority="20" operator="lessThan">
      <formula>0</formula>
    </cfRule>
  </conditionalFormatting>
  <conditionalFormatting sqref="F85:O85">
    <cfRule type="cellIs" dxfId="7" priority="17" stopIfTrue="1" operator="greaterThan">
      <formula>0</formula>
    </cfRule>
    <cfRule type="cellIs" dxfId="6" priority="18" operator="lessThanOrEqual">
      <formula>0</formula>
    </cfRule>
  </conditionalFormatting>
  <conditionalFormatting sqref="D85:E85">
    <cfRule type="cellIs" dxfId="5" priority="15" stopIfTrue="1" operator="greaterThan">
      <formula>0</formula>
    </cfRule>
    <cfRule type="cellIs" dxfId="4" priority="16" operator="lessThanOrEqual">
      <formula>0</formula>
    </cfRule>
  </conditionalFormatting>
  <conditionalFormatting sqref="C58:P58">
    <cfRule type="cellIs" dxfId="3" priority="3" operator="lessThanOrEqual">
      <formula>"b47"</formula>
    </cfRule>
    <cfRule type="cellIs" dxfId="2" priority="4" operator="greaterThan">
      <formula>"b47"</formula>
    </cfRule>
  </conditionalFormatting>
  <conditionalFormatting sqref="B58">
    <cfRule type="cellIs" dxfId="1" priority="1" operator="lessThanOrEqual">
      <formula>"b47"</formula>
    </cfRule>
    <cfRule type="cellIs" dxfId="0" priority="2" operator="greaterThan">
      <formula>"b47"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O32"/>
  <sheetViews>
    <sheetView workbookViewId="0">
      <selection activeCell="E22" sqref="E22:G22"/>
    </sheetView>
  </sheetViews>
  <sheetFormatPr baseColWidth="10" defaultColWidth="8.83203125" defaultRowHeight="14" x14ac:dyDescent="0"/>
  <cols>
    <col min="2" max="2" width="10.5" bestFit="1" customWidth="1"/>
    <col min="4" max="5" width="9.33203125" bestFit="1" customWidth="1"/>
    <col min="6" max="6" width="10.5" bestFit="1" customWidth="1"/>
    <col min="7" max="7" width="11.5" bestFit="1" customWidth="1"/>
  </cols>
  <sheetData>
    <row r="1" spans="1:15">
      <c r="A1" s="94" t="s">
        <v>38</v>
      </c>
      <c r="B1" s="97" t="s">
        <v>60</v>
      </c>
      <c r="C1" s="97" t="s">
        <v>61</v>
      </c>
      <c r="D1" s="212" t="s">
        <v>63</v>
      </c>
      <c r="E1" s="212"/>
      <c r="F1" s="212"/>
      <c r="G1" s="212"/>
      <c r="H1" s="96"/>
      <c r="I1" s="94" t="s">
        <v>13</v>
      </c>
      <c r="J1" s="99">
        <v>0.3</v>
      </c>
      <c r="K1" s="27"/>
    </row>
    <row r="2" spans="1:15">
      <c r="A2" s="94"/>
      <c r="B2" s="97" t="s">
        <v>7</v>
      </c>
      <c r="C2" s="97" t="s">
        <v>8</v>
      </c>
      <c r="D2" s="94" t="s">
        <v>9</v>
      </c>
      <c r="E2" s="94" t="s">
        <v>11</v>
      </c>
      <c r="F2" s="94" t="s">
        <v>10</v>
      </c>
      <c r="G2" s="94" t="s">
        <v>12</v>
      </c>
      <c r="H2" s="96"/>
      <c r="I2" s="96"/>
      <c r="J2" s="27"/>
      <c r="K2" s="27"/>
    </row>
    <row r="3" spans="1:15">
      <c r="A3" s="27"/>
      <c r="B3" s="29">
        <v>40</v>
      </c>
      <c r="C3" s="29">
        <v>8</v>
      </c>
      <c r="D3" s="95">
        <f>B3*C3</f>
        <v>320</v>
      </c>
      <c r="E3" s="95">
        <f>D3*2</f>
        <v>640</v>
      </c>
      <c r="F3" s="95">
        <f>(E3*26)/12</f>
        <v>1386.6666666666667</v>
      </c>
      <c r="G3" s="95">
        <f>F3*12</f>
        <v>16640</v>
      </c>
      <c r="H3" s="27"/>
      <c r="I3" s="27"/>
      <c r="J3" s="27"/>
      <c r="K3" s="27"/>
    </row>
    <row r="4" spans="1:15">
      <c r="A4" s="27"/>
      <c r="B4" s="27"/>
      <c r="C4" s="27"/>
      <c r="D4" s="96"/>
      <c r="E4" s="96"/>
      <c r="F4" s="96"/>
      <c r="G4" s="96"/>
      <c r="H4" s="27"/>
      <c r="I4" s="27"/>
      <c r="J4" s="27"/>
      <c r="K4" s="27"/>
    </row>
    <row r="5" spans="1:15">
      <c r="A5" s="27"/>
      <c r="B5" s="27"/>
      <c r="C5" s="27"/>
      <c r="D5" s="212" t="s">
        <v>62</v>
      </c>
      <c r="E5" s="212"/>
      <c r="F5" s="212"/>
      <c r="G5" s="212"/>
      <c r="H5" s="27"/>
      <c r="I5" s="27"/>
      <c r="J5" s="27"/>
      <c r="K5" s="27"/>
    </row>
    <row r="6" spans="1:15">
      <c r="A6" s="27"/>
      <c r="B6" s="27"/>
      <c r="C6" s="27"/>
      <c r="D6" s="97" t="s">
        <v>9</v>
      </c>
      <c r="E6" s="97" t="s">
        <v>11</v>
      </c>
      <c r="F6" s="97" t="s">
        <v>10</v>
      </c>
      <c r="G6" s="97" t="s">
        <v>12</v>
      </c>
      <c r="H6" s="27"/>
      <c r="I6" s="27"/>
      <c r="J6" s="27"/>
      <c r="K6" s="27"/>
    </row>
    <row r="7" spans="1:15">
      <c r="A7" s="27"/>
      <c r="B7" s="27"/>
      <c r="C7" s="27"/>
      <c r="D7" s="98">
        <f>D3-(D3*$J$9)</f>
        <v>224</v>
      </c>
      <c r="E7" s="98">
        <f>D7*2</f>
        <v>448</v>
      </c>
      <c r="F7" s="98">
        <f>(E7*26)/12</f>
        <v>970.66666666666663</v>
      </c>
      <c r="G7" s="95">
        <f>(F7*12)</f>
        <v>11648</v>
      </c>
      <c r="H7" s="27"/>
      <c r="I7" s="27"/>
      <c r="J7" s="27"/>
      <c r="K7" s="27"/>
    </row>
    <row r="8" spans="1: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2"/>
      <c r="M8" s="2"/>
      <c r="N8" s="2"/>
      <c r="O8" s="2"/>
    </row>
    <row r="9" spans="1:15">
      <c r="A9" s="94" t="s">
        <v>39</v>
      </c>
      <c r="B9" s="97" t="s">
        <v>60</v>
      </c>
      <c r="C9" s="97" t="s">
        <v>61</v>
      </c>
      <c r="D9" s="212" t="s">
        <v>63</v>
      </c>
      <c r="E9" s="212"/>
      <c r="F9" s="212"/>
      <c r="G9" s="212"/>
      <c r="H9" s="96"/>
      <c r="I9" s="94" t="s">
        <v>13</v>
      </c>
      <c r="J9" s="99">
        <v>0.3</v>
      </c>
      <c r="K9" s="27"/>
    </row>
    <row r="10" spans="1:15">
      <c r="A10" s="96"/>
      <c r="B10" s="97" t="s">
        <v>7</v>
      </c>
      <c r="C10" s="97" t="s">
        <v>8</v>
      </c>
      <c r="D10" s="97" t="s">
        <v>9</v>
      </c>
      <c r="E10" s="97" t="s">
        <v>11</v>
      </c>
      <c r="F10" s="97" t="s">
        <v>10</v>
      </c>
      <c r="G10" s="97" t="s">
        <v>12</v>
      </c>
      <c r="H10" s="96"/>
      <c r="I10" s="96"/>
      <c r="J10" s="27"/>
      <c r="K10" s="27"/>
    </row>
    <row r="11" spans="1:15">
      <c r="A11" s="27"/>
      <c r="B11" s="29">
        <v>10</v>
      </c>
      <c r="C11" s="29">
        <v>8</v>
      </c>
      <c r="D11" s="95">
        <f>B11*C11</f>
        <v>80</v>
      </c>
      <c r="E11" s="95">
        <f>D11*2</f>
        <v>160</v>
      </c>
      <c r="F11" s="95">
        <f>((E11*26)/12)</f>
        <v>346.66666666666669</v>
      </c>
      <c r="G11" s="95">
        <f>(F11*12)</f>
        <v>4160</v>
      </c>
      <c r="H11" s="27"/>
      <c r="I11" s="27"/>
      <c r="J11" s="27"/>
      <c r="K11" s="27"/>
    </row>
    <row r="12" spans="1:15">
      <c r="A12" s="27"/>
      <c r="B12" s="27"/>
      <c r="C12" s="27"/>
      <c r="D12" s="96"/>
      <c r="E12" s="96"/>
      <c r="F12" s="96"/>
      <c r="G12" s="96"/>
      <c r="H12" s="27"/>
      <c r="I12" s="27"/>
      <c r="J12" s="27"/>
      <c r="K12" s="27"/>
    </row>
    <row r="13" spans="1:15">
      <c r="A13" s="27"/>
      <c r="B13" s="27"/>
      <c r="C13" s="27"/>
      <c r="D13" s="212" t="s">
        <v>62</v>
      </c>
      <c r="E13" s="212"/>
      <c r="F13" s="212"/>
      <c r="G13" s="212"/>
      <c r="H13" s="27"/>
      <c r="I13" s="27"/>
      <c r="J13" s="27"/>
      <c r="K13" s="27"/>
    </row>
    <row r="14" spans="1:15">
      <c r="A14" s="27"/>
      <c r="B14" s="27"/>
      <c r="C14" s="27"/>
      <c r="D14" s="97" t="s">
        <v>9</v>
      </c>
      <c r="E14" s="97" t="s">
        <v>11</v>
      </c>
      <c r="F14" s="97" t="s">
        <v>10</v>
      </c>
      <c r="G14" s="97" t="s">
        <v>12</v>
      </c>
      <c r="H14" s="27"/>
      <c r="I14" s="27"/>
      <c r="J14" s="27"/>
      <c r="K14" s="27"/>
    </row>
    <row r="15" spans="1:15" s="5" customFormat="1">
      <c r="A15" s="33"/>
      <c r="B15" s="33"/>
      <c r="C15" s="33"/>
      <c r="D15" s="98">
        <f>D11-(D11*$J$9)</f>
        <v>56</v>
      </c>
      <c r="E15" s="98">
        <f>D15*2</f>
        <v>112</v>
      </c>
      <c r="F15" s="98">
        <f>(E15*26)/12</f>
        <v>242.66666666666666</v>
      </c>
      <c r="G15" s="95">
        <f>(F15*12)</f>
        <v>2912</v>
      </c>
      <c r="H15" s="33"/>
      <c r="I15" s="33"/>
      <c r="J15" s="33"/>
      <c r="K15" s="33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4:7">
      <c r="E17" s="213"/>
      <c r="F17" s="213"/>
      <c r="G17" s="213"/>
    </row>
    <row r="22" spans="4:7">
      <c r="E22" s="213"/>
      <c r="F22" s="213"/>
      <c r="G22" s="213"/>
    </row>
    <row r="27" spans="4:7">
      <c r="D27" s="213"/>
      <c r="E27" s="213"/>
      <c r="F27" s="213"/>
    </row>
    <row r="32" spans="4:7">
      <c r="D32" s="213"/>
      <c r="E32" s="213"/>
      <c r="F32" s="213"/>
    </row>
  </sheetData>
  <mergeCells count="8">
    <mergeCell ref="D1:G1"/>
    <mergeCell ref="D9:G9"/>
    <mergeCell ref="D27:F27"/>
    <mergeCell ref="D32:F32"/>
    <mergeCell ref="E22:G22"/>
    <mergeCell ref="E17:G17"/>
    <mergeCell ref="D5:G5"/>
    <mergeCell ref="D13:G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defaultGridColor="0" colorId="8" workbookViewId="0">
      <selection activeCell="J43" sqref="J43"/>
    </sheetView>
  </sheetViews>
  <sheetFormatPr baseColWidth="10" defaultColWidth="8.83203125" defaultRowHeight="14" x14ac:dyDescent="0"/>
  <cols>
    <col min="1" max="1" width="11" style="4" customWidth="1"/>
    <col min="2" max="2" width="9.83203125" style="4" customWidth="1"/>
    <col min="3" max="3" width="7.1640625" style="4" customWidth="1"/>
    <col min="4" max="10" width="12.83203125" style="4" customWidth="1"/>
    <col min="11" max="11" width="14.83203125" style="4" bestFit="1" customWidth="1"/>
    <col min="12" max="12" width="8.83203125" style="4" customWidth="1"/>
    <col min="13" max="14" width="8.83203125" style="4"/>
    <col min="15" max="15" width="15.5" style="4" customWidth="1"/>
    <col min="16" max="16384" width="8.83203125" style="4"/>
  </cols>
  <sheetData>
    <row r="1" spans="1:5">
      <c r="A1" s="116"/>
    </row>
    <row r="2" spans="1:5" s="117" customFormat="1" ht="12">
      <c r="A2" s="117" t="s">
        <v>72</v>
      </c>
    </row>
    <row r="3" spans="1:5">
      <c r="A3" s="116"/>
    </row>
    <row r="4" spans="1:5">
      <c r="A4" s="117" t="str">
        <f>' Inputs'!A32</f>
        <v>Savings</v>
      </c>
      <c r="B4" s="118">
        <f>SUM(' Inputs'!F32:F46)</f>
        <v>0</v>
      </c>
      <c r="C4" s="119" t="e">
        <f t="shared" ref="C4:C13" si="0">B4/$B$15</f>
        <v>#DIV/0!</v>
      </c>
      <c r="D4" s="120"/>
      <c r="E4" s="4" t="s">
        <v>121</v>
      </c>
    </row>
    <row r="5" spans="1:5">
      <c r="A5" s="117" t="str">
        <f>' Inputs'!A8</f>
        <v>Housing</v>
      </c>
      <c r="B5" s="118">
        <f>' Inputs'!$F$8</f>
        <v>0</v>
      </c>
      <c r="C5" s="119" t="e">
        <f t="shared" si="0"/>
        <v>#DIV/0!</v>
      </c>
      <c r="D5" s="120"/>
      <c r="E5" s="4" t="s">
        <v>127</v>
      </c>
    </row>
    <row r="6" spans="1:5">
      <c r="A6" s="117" t="str">
        <f>' Inputs'!A11</f>
        <v>Insurance, Protect My Assets</v>
      </c>
      <c r="B6" s="118">
        <f>SUM(' Inputs'!F11:F16)</f>
        <v>0</v>
      </c>
      <c r="C6" s="119" t="e">
        <f t="shared" si="0"/>
        <v>#DIV/0!</v>
      </c>
      <c r="D6" s="120"/>
      <c r="E6" s="4" t="s">
        <v>120</v>
      </c>
    </row>
    <row r="7" spans="1:5">
      <c r="A7" s="117" t="str">
        <f>' Inputs'!A17</f>
        <v>Other Expenses</v>
      </c>
      <c r="B7" s="118">
        <f>SUM(' Inputs'!F17:F19)</f>
        <v>0</v>
      </c>
      <c r="C7" s="119" t="e">
        <f t="shared" si="0"/>
        <v>#DIV/0!</v>
      </c>
      <c r="D7" s="120"/>
      <c r="E7" s="4" t="s">
        <v>124</v>
      </c>
    </row>
    <row r="8" spans="1:5">
      <c r="A8" s="117" t="str">
        <f>' Inputs'!A24</f>
        <v>Utilities</v>
      </c>
      <c r="B8" s="118">
        <f>SUM(' Inputs'!F24:F31)</f>
        <v>0</v>
      </c>
      <c r="C8" s="119" t="e">
        <f t="shared" si="0"/>
        <v>#DIV/0!</v>
      </c>
      <c r="D8" s="120"/>
      <c r="E8" s="4" t="s">
        <v>123</v>
      </c>
    </row>
    <row r="9" spans="1:5">
      <c r="A9" s="117" t="str">
        <f>' Inputs'!A44</f>
        <v>Transportation</v>
      </c>
      <c r="B9" s="118">
        <f>SUM(' Inputs'!F44:F46)+SUM(' Inputs'!F9:F10)</f>
        <v>0</v>
      </c>
      <c r="C9" s="119" t="e">
        <f t="shared" si="0"/>
        <v>#DIV/0!</v>
      </c>
      <c r="D9" s="120"/>
      <c r="E9" s="4" t="s">
        <v>122</v>
      </c>
    </row>
    <row r="10" spans="1:5">
      <c r="A10" s="117" t="str">
        <f>' Inputs'!A47</f>
        <v>Debt Payments</v>
      </c>
      <c r="B10" s="118">
        <f>SUM(' Inputs'!F47:F51)</f>
        <v>0</v>
      </c>
      <c r="C10" s="119" t="e">
        <f t="shared" si="0"/>
        <v>#DIV/0!</v>
      </c>
      <c r="D10" s="120"/>
      <c r="E10" s="4" t="s">
        <v>119</v>
      </c>
    </row>
    <row r="11" spans="1:5">
      <c r="A11" s="117" t="str">
        <f>' Inputs'!A38</f>
        <v>Food</v>
      </c>
      <c r="B11" s="118">
        <f>SUM(' Inputs'!F38:F40)</f>
        <v>0</v>
      </c>
      <c r="C11" s="119" t="e">
        <f t="shared" si="0"/>
        <v>#DIV/0!</v>
      </c>
      <c r="D11" s="120"/>
      <c r="E11" s="4" t="s">
        <v>125</v>
      </c>
    </row>
    <row r="12" spans="1:5">
      <c r="A12" s="117" t="str">
        <f>' Inputs'!A41</f>
        <v>Entertainment</v>
      </c>
      <c r="B12" s="118">
        <f>SUM(' Inputs'!F41:F43)</f>
        <v>0</v>
      </c>
      <c r="C12" s="119" t="e">
        <f t="shared" si="0"/>
        <v>#DIV/0!</v>
      </c>
      <c r="D12" s="120"/>
      <c r="E12" s="4" t="s">
        <v>126</v>
      </c>
    </row>
    <row r="13" spans="1:5">
      <c r="A13" s="117" t="str">
        <f>' Inputs'!A56</f>
        <v>Periodic Expenses</v>
      </c>
      <c r="B13" s="118">
        <f>SUM(' Inputs'!F56:F63)+SUM(' Inputs'!F17:F19)</f>
        <v>0</v>
      </c>
      <c r="C13" s="119" t="e">
        <f t="shared" si="0"/>
        <v>#DIV/0!</v>
      </c>
    </row>
    <row r="14" spans="1:5">
      <c r="A14" s="116"/>
    </row>
    <row r="15" spans="1:5">
      <c r="B15" s="118">
        <f>SUM(B4:B13)</f>
        <v>0</v>
      </c>
    </row>
    <row r="19" spans="3:3">
      <c r="C19" s="119" t="e">
        <f>B19/$B$15</f>
        <v>#DIV/0!</v>
      </c>
    </row>
    <row r="40" spans="9:15" ht="28">
      <c r="K40" s="214" t="s">
        <v>139</v>
      </c>
      <c r="L40" s="214"/>
      <c r="M40" s="214"/>
      <c r="N40" s="214"/>
      <c r="O40" s="140">
        <f>Budget!D75</f>
        <v>0</v>
      </c>
    </row>
    <row r="41" spans="9:15" ht="28">
      <c r="I41" s="142"/>
      <c r="J41" s="142"/>
      <c r="K41" s="141"/>
    </row>
  </sheetData>
  <mergeCells count="1">
    <mergeCell ref="K40:N4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Inputs</vt:lpstr>
      <vt:lpstr>Budget</vt:lpstr>
      <vt:lpstr>Salary Pred</vt:lpstr>
      <vt:lpstr>PieChart</vt:lpstr>
      <vt:lpstr>Sheet1</vt:lpstr>
    </vt:vector>
  </TitlesOfParts>
  <Company>IRM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JDeleo</dc:creator>
  <cp:lastModifiedBy>Mac</cp:lastModifiedBy>
  <dcterms:created xsi:type="dcterms:W3CDTF">2013-10-10T13:50:08Z</dcterms:created>
  <dcterms:modified xsi:type="dcterms:W3CDTF">2016-06-21T19:46:07Z</dcterms:modified>
</cp:coreProperties>
</file>